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pivotTables/pivotTable5.xml" ContentType="application/vnd.openxmlformats-officedocument.spreadsheetml.pivotTable+xml"/>
  <Override PartName="/xl/pivotTables/pivotTable6.xml" ContentType="application/vnd.openxmlformats-officedocument.spreadsheetml.pivotTable+xml"/>
  <Override PartName="/xl/pivotTables/pivotTable7.xml" ContentType="application/vnd.openxmlformats-officedocument.spreadsheetml.pivotTable+xml"/>
  <Override PartName="/xl/pivotTables/pivotTable8.xml" ContentType="application/vnd.openxmlformats-officedocument.spreadsheetml.pivotTable+xml"/>
  <Override PartName="/xl/pivotTables/pivotTable9.xml" ContentType="application/vnd.openxmlformats-officedocument.spreadsheetml.pivotTable+xml"/>
  <Override PartName="/xl/pivotTables/pivotTable10.xml" ContentType="application/vnd.openxmlformats-officedocument.spreadsheetml.pivotTable+xml"/>
  <Override PartName="/xl/pivotTables/pivotTable11.xml" ContentType="application/vnd.openxmlformats-officedocument.spreadsheetml.pivotTable+xml"/>
  <Override PartName="/xl/pivotTables/pivotTable12.xml" ContentType="application/vnd.openxmlformats-officedocument.spreadsheetml.pivotTable+xml"/>
  <Override PartName="/xl/pivotTables/pivotTable13.xml" ContentType="application/vnd.openxmlformats-officedocument.spreadsheetml.pivotTable+xml"/>
  <Override PartName="/xl/pivotTables/pivotTable14.xml" ContentType="application/vnd.openxmlformats-officedocument.spreadsheetml.pivotTable+xml"/>
  <Override PartName="/xl/pivotTables/pivotTable15.xml" ContentType="application/vnd.openxmlformats-officedocument.spreadsheetml.pivotTable+xml"/>
  <Override PartName="/xl/pivotTables/pivotTable16.xml" ContentType="application/vnd.openxmlformats-officedocument.spreadsheetml.pivotTable+xml"/>
  <Override PartName="/xl/pivotTables/pivotTable17.xml" ContentType="application/vnd.openxmlformats-officedocument.spreadsheetml.pivotTable+xml"/>
  <Override PartName="/xl/pivotTables/pivotTable18.xml" ContentType="application/vnd.openxmlformats-officedocument.spreadsheetml.pivotTable+xml"/>
  <Override PartName="/xl/pivotTables/pivotTable19.xml" ContentType="application/vnd.openxmlformats-officedocument.spreadsheetml.pivotTable+xml"/>
  <Override PartName="/xl/pivotTables/pivotTable20.xml" ContentType="application/vnd.openxmlformats-officedocument.spreadsheetml.pivotTable+xml"/>
  <Override PartName="/xl/pivotTables/pivotTable21.xml" ContentType="application/vnd.openxmlformats-officedocument.spreadsheetml.pivotTable+xml"/>
  <Override PartName="/xl/pivotTables/pivotTable22.xml" ContentType="application/vnd.openxmlformats-officedocument.spreadsheetml.pivotTable+xml"/>
  <Override PartName="/xl/pivotTables/pivotTable23.xml" ContentType="application/vnd.openxmlformats-officedocument.spreadsheetml.pivotTable+xml"/>
  <Override PartName="/xl/pivotTables/pivotTable24.xml" ContentType="application/vnd.openxmlformats-officedocument.spreadsheetml.pivotTable+xml"/>
  <Override PartName="/xl/pivotTables/pivotTable25.xml" ContentType="application/vnd.openxmlformats-officedocument.spreadsheetml.pivotTable+xml"/>
  <Override PartName="/xl/pivotTables/pivotTable26.xml" ContentType="application/vnd.openxmlformats-officedocument.spreadsheetml.pivotTable+xml"/>
  <Override PartName="/xl/pivotTables/pivotTable27.xml" ContentType="application/vnd.openxmlformats-officedocument.spreadsheetml.pivotTable+xml"/>
  <Override PartName="/xl/pivotTables/pivotTable28.xml" ContentType="application/vnd.openxmlformats-officedocument.spreadsheetml.pivotTable+xml"/>
  <Override PartName="/xl/pivotTables/pivotTable29.xml" ContentType="application/vnd.openxmlformats-officedocument.spreadsheetml.pivotTable+xml"/>
  <Override PartName="/xl/pivotTables/pivotTable30.xml" ContentType="application/vnd.openxmlformats-officedocument.spreadsheetml.pivotTable+xml"/>
  <Override PartName="/xl/pivotTables/pivotTable31.xml" ContentType="application/vnd.openxmlformats-officedocument.spreadsheetml.pivotTable+xml"/>
  <Override PartName="/xl/pivotTables/pivotTable32.xml" ContentType="application/vnd.openxmlformats-officedocument.spreadsheetml.pivotTable+xml"/>
  <Override PartName="/xl/pivotTables/pivotTable33.xml" ContentType="application/vnd.openxmlformats-officedocument.spreadsheetml.pivotTable+xml"/>
  <Override PartName="/xl/pivotTables/pivotTable34.xml" ContentType="application/vnd.openxmlformats-officedocument.spreadsheetml.pivotTable+xml"/>
  <Override PartName="/xl/pivotTables/pivotTable35.xml" ContentType="application/vnd.openxmlformats-officedocument.spreadsheetml.pivotTable+xml"/>
  <Override PartName="/xl/pivotTables/pivotTable36.xml" ContentType="application/vnd.openxmlformats-officedocument.spreadsheetml.pivotTable+xml"/>
  <Override PartName="/xl/pivotTables/pivotTable37.xml" ContentType="application/vnd.openxmlformats-officedocument.spreadsheetml.pivot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09"/>
  <workbookPr defaultThemeVersion="166925"/>
  <mc:AlternateContent xmlns:mc="http://schemas.openxmlformats.org/markup-compatibility/2006">
    <mc:Choice Requires="x15">
      <x15ac:absPath xmlns:x15ac="http://schemas.microsoft.com/office/spreadsheetml/2010/11/ac" url="https://mhhsprogramme.sharepoint.com/sites/MHHS-Internal/Shared Documents/General/06. SI Workstream/3. Testing/SIT/Component Integration Test/"/>
    </mc:Choice>
  </mc:AlternateContent>
  <xr:revisionPtr revIDLastSave="335" documentId="8_{BCDF056C-2B01-4E6B-BE78-F0AA6AF6A7E8}" xr6:coauthVersionLast="47" xr6:coauthVersionMax="47" xr10:uidLastSave="{13853991-1A85-4FF7-95A3-C9E9E7CC8D5C}"/>
  <bookViews>
    <workbookView xWindow="28680" yWindow="-120" windowWidth="29040" windowHeight="16440" tabRatio="759" firstSheet="3" activeTab="3" xr2:uid="{D236A2F2-073B-4297-9437-BD39012DD020}"/>
  </bookViews>
  <sheets>
    <sheet name="Cover Page" sheetId="32" r:id="rId1"/>
    <sheet name="Change Control" sheetId="33" r:id="rId2"/>
    <sheet name="Notes on Scenarios" sheetId="29" r:id="rId3"/>
    <sheet name="Sending Scenarios" sheetId="15" r:id="rId4"/>
    <sheet name="Sending Summary By Role" sheetId="35" r:id="rId5"/>
    <sheet name="Data Service" sheetId="3" state="hidden" r:id="rId6"/>
    <sheet name="LDSO Receiving Summary" sheetId="36" r:id="rId7"/>
    <sheet name="ADS Receiving Summary" sheetId="34" r:id="rId8"/>
    <sheet name="LSS Receiving Summary" sheetId="37" r:id="rId9"/>
    <sheet name="MDS Receiving Summary" sheetId="38" r:id="rId10"/>
    <sheet name="MSA Receiving Summary" sheetId="39" r:id="rId11"/>
    <sheet name="MSS Receiving Summary" sheetId="40" r:id="rId12"/>
    <sheet name="REGS Receiving Summary" sheetId="41" r:id="rId13"/>
    <sheet name="SDS Receiving Summary" sheetId="42" r:id="rId14"/>
    <sheet name="SUPS Receiving Summary" sheetId="43" r:id="rId15"/>
    <sheet name="UMSDS Receiving Summary" sheetId="45" r:id="rId16"/>
    <sheet name="UMSO Receiving Summary" sheetId="46" r:id="rId17"/>
    <sheet name="EES Receiving Summary" sheetId="47" r:id="rId18"/>
  </sheets>
  <definedNames>
    <definedName name="_xlnm._FilterDatabase" localSheetId="3" hidden="1">'Sending Scenarios'!$A$1:$AB$296</definedName>
    <definedName name="_Toc128153767" localSheetId="1">'Change Control'!#REF!</definedName>
    <definedName name="_Toc128153768" localSheetId="1">'Change Control'!$B$2</definedName>
    <definedName name="_Toc128153769" localSheetId="1">'Change Control'!$B$11</definedName>
    <definedName name="_Toc128153770" localSheetId="1">'Change Control'!$B$19</definedName>
    <definedName name="_Toc128153771" localSheetId="1">'Change Control'!$B$23</definedName>
    <definedName name="Assigned_Team">#REF!</definedName>
    <definedName name="Business_Process_Area">#REF!</definedName>
    <definedName name="Closed">#REF!</definedName>
    <definedName name="Closing_Date">#REF!</definedName>
    <definedName name="Defect_Source">#REF!</definedName>
    <definedName name="Detected_In_Version">#REF!</definedName>
    <definedName name="Detected_On_Date">#REF!</definedName>
    <definedName name="Fix_in_Progress">#REF!</definedName>
    <definedName name="Fixed">#REF!</definedName>
    <definedName name="Julie">#REF!</definedName>
    <definedName name="Julie1">#REF!</definedName>
    <definedName name="Julie2">#REF!</definedName>
    <definedName name="Julie3">#REF!</definedName>
    <definedName name="Julie4">#REF!</definedName>
    <definedName name="Julie5">#REF!</definedName>
    <definedName name="Julie6">#REF!</definedName>
    <definedName name="Not_Fixed">#REF!</definedName>
    <definedName name="Resolution_Type">#REF!</definedName>
    <definedName name="Severity">#REF!</definedName>
    <definedName name="Status">#REF!</definedName>
    <definedName name="Tst">#REF!</definedName>
  </definedNames>
  <calcPr calcId="191028"/>
  <pivotCaches>
    <pivotCache cacheId="5268" r:id="rId19"/>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289" i="15" l="1"/>
  <c r="AA289" i="15"/>
  <c r="U289" i="15"/>
  <c r="I138" i="15" l="1"/>
  <c r="J138" i="15"/>
  <c r="K138" i="15"/>
  <c r="I135" i="15"/>
  <c r="J135" i="15"/>
  <c r="K135" i="15"/>
  <c r="K238" i="15"/>
  <c r="J238" i="15"/>
  <c r="I238" i="15"/>
  <c r="K233" i="15"/>
  <c r="J233" i="15"/>
  <c r="I233" i="15"/>
  <c r="K224" i="15"/>
  <c r="J224" i="15"/>
  <c r="I224" i="15"/>
  <c r="K221" i="15"/>
  <c r="J221" i="15"/>
  <c r="I221" i="15"/>
  <c r="I276" i="15" l="1"/>
  <c r="J276" i="15"/>
  <c r="K276" i="15"/>
  <c r="K286" i="15"/>
  <c r="J286" i="15"/>
  <c r="I286" i="15"/>
  <c r="K284" i="15"/>
  <c r="J284" i="15"/>
  <c r="K283" i="15"/>
  <c r="J283" i="15"/>
  <c r="K278" i="15"/>
  <c r="J278" i="15"/>
  <c r="I278" i="15"/>
  <c r="K274" i="15"/>
  <c r="J274" i="15"/>
  <c r="I274" i="15"/>
  <c r="K254" i="15"/>
  <c r="J254" i="15"/>
  <c r="I254" i="15"/>
  <c r="K252" i="15"/>
  <c r="J252" i="15"/>
  <c r="I252" i="15"/>
  <c r="K250" i="15"/>
  <c r="J250" i="15"/>
  <c r="I250" i="15"/>
  <c r="K248" i="15"/>
  <c r="J248" i="15"/>
  <c r="I248" i="15"/>
  <c r="K244" i="15"/>
  <c r="J244" i="15"/>
  <c r="I244" i="15"/>
  <c r="K242" i="15"/>
  <c r="J242" i="15"/>
  <c r="I242" i="15"/>
  <c r="K240" i="15"/>
  <c r="J240" i="15"/>
  <c r="I240" i="15"/>
  <c r="K237" i="15"/>
  <c r="J237" i="15"/>
  <c r="I237" i="15"/>
  <c r="K235" i="15"/>
  <c r="J235" i="15"/>
  <c r="I235" i="15"/>
  <c r="K232" i="15"/>
  <c r="J232" i="15"/>
  <c r="I232" i="15"/>
  <c r="K230" i="15"/>
  <c r="J230" i="15"/>
  <c r="I230" i="15"/>
  <c r="K218" i="15"/>
  <c r="J218" i="15"/>
  <c r="I218" i="15"/>
  <c r="K217" i="15"/>
  <c r="J217" i="15"/>
  <c r="I217" i="15"/>
  <c r="K215" i="15"/>
  <c r="J215" i="15"/>
  <c r="I215" i="15"/>
  <c r="K214" i="15"/>
  <c r="J214" i="15"/>
  <c r="I214" i="15"/>
  <c r="J212" i="15"/>
  <c r="I212" i="15"/>
  <c r="J211" i="15"/>
  <c r="I211" i="15"/>
  <c r="J209" i="15"/>
  <c r="I209" i="15"/>
  <c r="J208" i="15"/>
  <c r="I208" i="15"/>
  <c r="K206" i="15"/>
  <c r="K205" i="15"/>
  <c r="K202" i="15"/>
  <c r="I202" i="15"/>
  <c r="K203" i="15"/>
  <c r="I203" i="15"/>
  <c r="K197" i="15"/>
  <c r="J197" i="15"/>
  <c r="I197" i="15"/>
  <c r="K196" i="15"/>
  <c r="J196" i="15"/>
  <c r="I196" i="15"/>
  <c r="K194" i="15"/>
  <c r="J194" i="15"/>
  <c r="I194" i="15"/>
  <c r="K193" i="15"/>
  <c r="J193" i="15"/>
  <c r="I193" i="15"/>
  <c r="K191" i="15"/>
  <c r="J191" i="15"/>
  <c r="I191" i="15"/>
  <c r="K190" i="15"/>
  <c r="J190" i="15"/>
  <c r="I190" i="15"/>
  <c r="K188" i="15"/>
  <c r="J188" i="15"/>
  <c r="I188" i="15"/>
  <c r="K187" i="15"/>
  <c r="J187" i="15"/>
  <c r="I187" i="15"/>
  <c r="K185" i="15"/>
  <c r="J185" i="15"/>
  <c r="I185" i="15"/>
  <c r="K184" i="15"/>
  <c r="J184" i="15"/>
  <c r="I184" i="15"/>
  <c r="K182" i="15"/>
  <c r="J182" i="15"/>
  <c r="I182" i="15"/>
  <c r="K181" i="15"/>
  <c r="J181" i="15"/>
  <c r="I181" i="15"/>
  <c r="K170" i="15"/>
  <c r="J170" i="15"/>
  <c r="I170" i="15"/>
  <c r="K169" i="15"/>
  <c r="J169" i="15"/>
  <c r="I169" i="15"/>
  <c r="K167" i="15"/>
  <c r="J167" i="15"/>
  <c r="I167" i="15"/>
  <c r="K166" i="15"/>
  <c r="J166" i="15"/>
  <c r="I166" i="15"/>
  <c r="I168" i="15"/>
  <c r="J168" i="15"/>
  <c r="K168" i="15"/>
  <c r="J157" i="15"/>
  <c r="K154" i="15"/>
  <c r="J154" i="15"/>
  <c r="I154" i="15"/>
  <c r="K147" i="15"/>
  <c r="J147" i="15"/>
  <c r="I147" i="15"/>
  <c r="K141" i="15"/>
  <c r="J141" i="15"/>
  <c r="I141" i="15"/>
  <c r="K140" i="15"/>
  <c r="J140" i="15"/>
  <c r="I140" i="15"/>
  <c r="K137" i="15"/>
  <c r="J137" i="15"/>
  <c r="I137" i="15"/>
  <c r="K134" i="15"/>
  <c r="J134" i="15"/>
  <c r="I134" i="15"/>
  <c r="K132" i="15"/>
  <c r="J132" i="15"/>
  <c r="I132" i="15"/>
  <c r="K131" i="15"/>
  <c r="J131" i="15"/>
  <c r="I131" i="15"/>
  <c r="K129" i="15"/>
  <c r="J129" i="15"/>
  <c r="I129" i="15"/>
  <c r="K128" i="15"/>
  <c r="J128" i="15"/>
  <c r="I128" i="15"/>
  <c r="K124" i="15"/>
  <c r="J124" i="15"/>
  <c r="I124" i="15"/>
  <c r="K123" i="15"/>
  <c r="J123" i="15"/>
  <c r="I123" i="15"/>
  <c r="K117" i="15"/>
  <c r="J117" i="15"/>
  <c r="I117" i="15"/>
  <c r="K115" i="15"/>
  <c r="J115" i="15"/>
  <c r="I115" i="15"/>
  <c r="K113" i="15"/>
  <c r="J113" i="15"/>
  <c r="I113" i="15"/>
  <c r="K111" i="15"/>
  <c r="J111" i="15"/>
  <c r="I111" i="15"/>
  <c r="K109" i="15"/>
  <c r="J109" i="15"/>
  <c r="I109" i="15"/>
  <c r="K107" i="15"/>
  <c r="J107" i="15"/>
  <c r="I107" i="15"/>
  <c r="K103" i="15" l="1"/>
  <c r="J103" i="15"/>
  <c r="I103" i="15"/>
  <c r="K97" i="15"/>
  <c r="J97" i="15"/>
  <c r="I97" i="15"/>
  <c r="K93" i="15"/>
  <c r="J93" i="15"/>
  <c r="I93" i="15"/>
  <c r="K91" i="15"/>
  <c r="J91" i="15"/>
  <c r="I91" i="15"/>
  <c r="K89" i="15"/>
  <c r="J89" i="15"/>
  <c r="I89" i="15"/>
  <c r="K87" i="15"/>
  <c r="J87" i="15"/>
  <c r="I87" i="15"/>
  <c r="K85" i="15"/>
  <c r="J85" i="15"/>
  <c r="I85" i="15"/>
  <c r="K51" i="15"/>
  <c r="J51" i="15"/>
  <c r="I51" i="15"/>
  <c r="J47" i="15"/>
  <c r="J46" i="15"/>
  <c r="K44" i="15"/>
  <c r="J44" i="15"/>
  <c r="I44" i="15"/>
  <c r="K43" i="15"/>
  <c r="J43" i="15"/>
  <c r="I43" i="15"/>
  <c r="K25" i="15" l="1"/>
  <c r="I23" i="15"/>
  <c r="J23" i="15"/>
  <c r="K23" i="15"/>
  <c r="I19" i="15"/>
  <c r="J19" i="15"/>
  <c r="K19" i="15"/>
  <c r="K24" i="15"/>
  <c r="I156" i="15"/>
  <c r="J156" i="15"/>
  <c r="K156" i="15"/>
  <c r="J58" i="15"/>
  <c r="K160" i="15" l="1"/>
  <c r="J160" i="15"/>
  <c r="I160" i="15"/>
  <c r="K106" i="15"/>
  <c r="J106" i="15"/>
  <c r="I106" i="15"/>
  <c r="K116" i="15"/>
  <c r="J116" i="15"/>
  <c r="I116" i="15"/>
  <c r="K114" i="15"/>
  <c r="J114" i="15"/>
  <c r="I114" i="15"/>
  <c r="K112" i="15"/>
  <c r="J112" i="15"/>
  <c r="I112" i="15"/>
  <c r="K110" i="15"/>
  <c r="J110" i="15"/>
  <c r="I110" i="15"/>
  <c r="K108" i="15"/>
  <c r="J108" i="15"/>
  <c r="I108" i="15"/>
  <c r="K4" i="15"/>
  <c r="K5" i="15"/>
  <c r="K6" i="15"/>
  <c r="K227" i="15"/>
  <c r="J227" i="15"/>
  <c r="I227" i="15"/>
  <c r="K225" i="15"/>
  <c r="J225" i="15"/>
  <c r="I225" i="15"/>
  <c r="K222" i="15"/>
  <c r="J222" i="15"/>
  <c r="I222" i="15"/>
  <c r="K220" i="15"/>
  <c r="J220" i="15"/>
  <c r="I220" i="15"/>
  <c r="K32" i="15" l="1"/>
  <c r="J32" i="15"/>
  <c r="I32" i="15"/>
  <c r="K20" i="15" l="1"/>
  <c r="J20" i="15"/>
  <c r="I20" i="15"/>
  <c r="K17" i="15" l="1"/>
  <c r="J17" i="15"/>
  <c r="I17" i="15"/>
  <c r="I176" i="15"/>
  <c r="J176" i="15"/>
  <c r="K176" i="15"/>
  <c r="I175" i="15"/>
  <c r="J175" i="15"/>
  <c r="K175" i="15"/>
  <c r="I174" i="15"/>
  <c r="J174" i="15"/>
  <c r="K174" i="15"/>
  <c r="I159" i="15"/>
  <c r="J159" i="15"/>
  <c r="K159" i="15"/>
  <c r="L289" i="15"/>
  <c r="J288" i="15"/>
  <c r="I288" i="15"/>
  <c r="J287" i="15"/>
  <c r="I287" i="15"/>
  <c r="J285" i="15"/>
  <c r="I285" i="15"/>
  <c r="J282" i="15"/>
  <c r="J281" i="15"/>
  <c r="I281" i="15"/>
  <c r="J280" i="15"/>
  <c r="I280" i="15"/>
  <c r="J279" i="15"/>
  <c r="I279" i="15"/>
  <c r="J277" i="15"/>
  <c r="I277" i="15"/>
  <c r="J275" i="15"/>
  <c r="I275" i="15"/>
  <c r="J273" i="15"/>
  <c r="I273" i="15"/>
  <c r="J272" i="15"/>
  <c r="I272" i="15"/>
  <c r="J271" i="15"/>
  <c r="I271" i="15"/>
  <c r="J270" i="15"/>
  <c r="I270" i="15"/>
  <c r="J269" i="15"/>
  <c r="I269" i="15"/>
  <c r="J268" i="15"/>
  <c r="I268" i="15"/>
  <c r="J267" i="15"/>
  <c r="I267" i="15"/>
  <c r="J266" i="15"/>
  <c r="I266" i="15"/>
  <c r="J265" i="15"/>
  <c r="I265" i="15"/>
  <c r="J264" i="15"/>
  <c r="I264" i="15"/>
  <c r="J263" i="15"/>
  <c r="I263" i="15"/>
  <c r="J262" i="15"/>
  <c r="I262" i="15"/>
  <c r="J261" i="15"/>
  <c r="I261" i="15"/>
  <c r="J260" i="15"/>
  <c r="I260" i="15"/>
  <c r="J259" i="15"/>
  <c r="I259" i="15"/>
  <c r="J258" i="15"/>
  <c r="I258" i="15"/>
  <c r="J257" i="15"/>
  <c r="I257" i="15"/>
  <c r="J256" i="15"/>
  <c r="I256" i="15"/>
  <c r="J255" i="15"/>
  <c r="I255" i="15"/>
  <c r="J253" i="15"/>
  <c r="I253" i="15"/>
  <c r="J251" i="15"/>
  <c r="I251" i="15"/>
  <c r="J249" i="15"/>
  <c r="I249" i="15"/>
  <c r="J247" i="15"/>
  <c r="I247" i="15"/>
  <c r="J246" i="15"/>
  <c r="I246" i="15"/>
  <c r="J245" i="15"/>
  <c r="I245" i="15"/>
  <c r="J243" i="15"/>
  <c r="I243" i="15"/>
  <c r="J236" i="15"/>
  <c r="I236" i="15"/>
  <c r="J234" i="15"/>
  <c r="I234" i="15"/>
  <c r="J241" i="15"/>
  <c r="I241" i="15"/>
  <c r="J239" i="15"/>
  <c r="I239" i="15"/>
  <c r="J231" i="15"/>
  <c r="I231" i="15"/>
  <c r="J229" i="15"/>
  <c r="I229" i="15"/>
  <c r="J228" i="15"/>
  <c r="I228" i="15"/>
  <c r="J226" i="15"/>
  <c r="I226" i="15"/>
  <c r="J223" i="15"/>
  <c r="I223" i="15"/>
  <c r="J219" i="15"/>
  <c r="I219" i="15"/>
  <c r="J216" i="15"/>
  <c r="I216" i="15"/>
  <c r="J213" i="15"/>
  <c r="I213" i="15"/>
  <c r="J210" i="15"/>
  <c r="I210" i="15"/>
  <c r="J207" i="15"/>
  <c r="I207" i="15"/>
  <c r="I204" i="15"/>
  <c r="I201" i="15"/>
  <c r="J200" i="15"/>
  <c r="I200" i="15"/>
  <c r="J199" i="15"/>
  <c r="I199" i="15"/>
  <c r="J198" i="15"/>
  <c r="I198" i="15"/>
  <c r="J195" i="15"/>
  <c r="I195" i="15"/>
  <c r="J192" i="15"/>
  <c r="I192" i="15"/>
  <c r="J189" i="15"/>
  <c r="I189" i="15"/>
  <c r="J186" i="15"/>
  <c r="I186" i="15"/>
  <c r="J183" i="15"/>
  <c r="I183" i="15"/>
  <c r="J180" i="15"/>
  <c r="I180" i="15"/>
  <c r="J177" i="15"/>
  <c r="I177" i="15"/>
  <c r="J173" i="15"/>
  <c r="I173" i="15"/>
  <c r="J172" i="15"/>
  <c r="I172" i="15"/>
  <c r="J171" i="15"/>
  <c r="I171" i="15"/>
  <c r="J165" i="15"/>
  <c r="I165" i="15"/>
  <c r="J164" i="15"/>
  <c r="I164" i="15"/>
  <c r="J163" i="15"/>
  <c r="I163" i="15"/>
  <c r="J162" i="15"/>
  <c r="I162" i="15"/>
  <c r="J161" i="15"/>
  <c r="I161" i="15"/>
  <c r="J158" i="15"/>
  <c r="I158" i="15"/>
  <c r="J155" i="15"/>
  <c r="I155" i="15"/>
  <c r="J152" i="15"/>
  <c r="I152" i="15"/>
  <c r="J151" i="15"/>
  <c r="I151" i="15"/>
  <c r="J150" i="15"/>
  <c r="I150" i="15"/>
  <c r="J153" i="15"/>
  <c r="I153" i="15"/>
  <c r="J149" i="15"/>
  <c r="I149" i="15"/>
  <c r="J148" i="15"/>
  <c r="I148" i="15"/>
  <c r="J146" i="15"/>
  <c r="I146" i="15"/>
  <c r="J145" i="15"/>
  <c r="I145" i="15"/>
  <c r="J144" i="15"/>
  <c r="I144" i="15"/>
  <c r="J143" i="15"/>
  <c r="I143" i="15"/>
  <c r="J142" i="15"/>
  <c r="I142" i="15"/>
  <c r="J139" i="15"/>
  <c r="I139" i="15"/>
  <c r="J136" i="15"/>
  <c r="I136" i="15"/>
  <c r="J133" i="15"/>
  <c r="I133" i="15"/>
  <c r="J130" i="15"/>
  <c r="I130" i="15"/>
  <c r="J127" i="15"/>
  <c r="I127" i="15"/>
  <c r="J125" i="15"/>
  <c r="I125" i="15"/>
  <c r="J122" i="15"/>
  <c r="I122" i="15"/>
  <c r="J121" i="15"/>
  <c r="I121" i="15"/>
  <c r="J120" i="15"/>
  <c r="I120" i="15"/>
  <c r="J119" i="15"/>
  <c r="I119" i="15"/>
  <c r="J118" i="15"/>
  <c r="I118" i="15"/>
  <c r="J104" i="15"/>
  <c r="I104" i="15"/>
  <c r="J102" i="15"/>
  <c r="I102" i="15"/>
  <c r="J100" i="15"/>
  <c r="I100" i="15"/>
  <c r="J98" i="15"/>
  <c r="I98" i="15"/>
  <c r="J96" i="15"/>
  <c r="I96" i="15"/>
  <c r="J94" i="15"/>
  <c r="I94" i="15"/>
  <c r="J92" i="15"/>
  <c r="I92" i="15"/>
  <c r="J90" i="15"/>
  <c r="I90" i="15"/>
  <c r="J88" i="15"/>
  <c r="I88" i="15"/>
  <c r="J86" i="15"/>
  <c r="I86" i="15"/>
  <c r="J84" i="15"/>
  <c r="I84" i="15"/>
  <c r="J82" i="15"/>
  <c r="I82" i="15"/>
  <c r="J79" i="15"/>
  <c r="I79" i="15"/>
  <c r="J66" i="15"/>
  <c r="I66" i="15"/>
  <c r="J76" i="15"/>
  <c r="I76" i="15"/>
  <c r="J73" i="15"/>
  <c r="I73" i="15"/>
  <c r="J70" i="15"/>
  <c r="I70" i="15"/>
  <c r="J67" i="15"/>
  <c r="I67" i="15"/>
  <c r="J63" i="15"/>
  <c r="I63" i="15"/>
  <c r="J61" i="15"/>
  <c r="I61" i="15"/>
  <c r="J57" i="15"/>
  <c r="I57" i="15"/>
  <c r="J54" i="15"/>
  <c r="I54" i="15"/>
  <c r="J50" i="15"/>
  <c r="I50" i="15"/>
  <c r="J48" i="15"/>
  <c r="I48" i="15"/>
  <c r="J45" i="15"/>
  <c r="I45" i="15"/>
  <c r="J42" i="15"/>
  <c r="I42" i="15"/>
  <c r="J41" i="15"/>
  <c r="I41" i="15"/>
  <c r="I40" i="15"/>
  <c r="J39" i="15"/>
  <c r="I39" i="15"/>
  <c r="J38" i="15"/>
  <c r="I38" i="15"/>
  <c r="J37" i="15"/>
  <c r="I37" i="15"/>
  <c r="J36" i="15"/>
  <c r="I36" i="15"/>
  <c r="J34" i="15"/>
  <c r="I34" i="15"/>
  <c r="J30" i="15"/>
  <c r="I30" i="15"/>
  <c r="J28" i="15"/>
  <c r="I28" i="15"/>
  <c r="J26" i="15"/>
  <c r="I26" i="15"/>
  <c r="J22" i="15"/>
  <c r="I22" i="15"/>
  <c r="J18" i="15"/>
  <c r="I18" i="15"/>
  <c r="J16" i="15"/>
  <c r="I16" i="15"/>
  <c r="J15" i="15"/>
  <c r="I15" i="15"/>
  <c r="J14" i="15"/>
  <c r="I14" i="15"/>
  <c r="J13" i="15"/>
  <c r="I13" i="15"/>
  <c r="J12" i="15"/>
  <c r="I12" i="15"/>
  <c r="J11" i="15"/>
  <c r="I11" i="15"/>
  <c r="J10" i="15"/>
  <c r="I10" i="15"/>
  <c r="J9" i="15"/>
  <c r="I9" i="15"/>
  <c r="J8" i="15"/>
  <c r="I8" i="15"/>
  <c r="J7" i="15"/>
  <c r="I7" i="15"/>
  <c r="I6" i="15"/>
  <c r="I5" i="15"/>
  <c r="J4" i="15"/>
  <c r="I4" i="15"/>
  <c r="J3" i="15"/>
  <c r="I3" i="15"/>
  <c r="J2" i="15"/>
  <c r="I2" i="15"/>
  <c r="K288" i="15"/>
  <c r="K287" i="15"/>
  <c r="K285" i="15"/>
  <c r="K282" i="15"/>
  <c r="K281" i="15"/>
  <c r="K280" i="15"/>
  <c r="K279" i="15"/>
  <c r="K277" i="15"/>
  <c r="K275" i="15"/>
  <c r="K273" i="15"/>
  <c r="K272" i="15"/>
  <c r="K271" i="15"/>
  <c r="K270" i="15"/>
  <c r="K269" i="15"/>
  <c r="K268" i="15"/>
  <c r="K267" i="15"/>
  <c r="K266" i="15"/>
  <c r="K265" i="15"/>
  <c r="K264" i="15"/>
  <c r="K263" i="15"/>
  <c r="K262" i="15"/>
  <c r="K261" i="15"/>
  <c r="K260" i="15"/>
  <c r="K259" i="15"/>
  <c r="K258" i="15"/>
  <c r="K257" i="15"/>
  <c r="K256" i="15"/>
  <c r="K255" i="15"/>
  <c r="K253" i="15"/>
  <c r="K251" i="15"/>
  <c r="K249" i="15"/>
  <c r="K247" i="15"/>
  <c r="K246" i="15"/>
  <c r="K245" i="15"/>
  <c r="K243" i="15"/>
  <c r="K236" i="15"/>
  <c r="K234" i="15"/>
  <c r="K241" i="15"/>
  <c r="K239" i="15"/>
  <c r="K231" i="15"/>
  <c r="K229" i="15"/>
  <c r="K228" i="15"/>
  <c r="K226" i="15"/>
  <c r="K223" i="15"/>
  <c r="K219" i="15"/>
  <c r="K216" i="15"/>
  <c r="K213" i="15"/>
  <c r="K204" i="15"/>
  <c r="K201" i="15"/>
  <c r="K200" i="15"/>
  <c r="K199" i="15"/>
  <c r="K198" i="15"/>
  <c r="K195" i="15"/>
  <c r="K192" i="15"/>
  <c r="K189" i="15"/>
  <c r="K186" i="15"/>
  <c r="K183" i="15"/>
  <c r="K180" i="15"/>
  <c r="K177" i="15"/>
  <c r="K173" i="15"/>
  <c r="K172" i="15"/>
  <c r="K171" i="15"/>
  <c r="K165" i="15"/>
  <c r="K164" i="15"/>
  <c r="K163" i="15"/>
  <c r="K162" i="15"/>
  <c r="K161" i="15"/>
  <c r="K158" i="15"/>
  <c r="K155" i="15"/>
  <c r="K152" i="15"/>
  <c r="K151" i="15"/>
  <c r="K150" i="15"/>
  <c r="K153" i="15"/>
  <c r="K149" i="15"/>
  <c r="K148" i="15"/>
  <c r="K146" i="15"/>
  <c r="K145" i="15"/>
  <c r="K144" i="15"/>
  <c r="K143" i="15"/>
  <c r="K142" i="15"/>
  <c r="K139" i="15"/>
  <c r="K136" i="15"/>
  <c r="K133" i="15"/>
  <c r="K130" i="15"/>
  <c r="K127" i="15"/>
  <c r="K125" i="15"/>
  <c r="K122" i="15"/>
  <c r="K121" i="15"/>
  <c r="K120" i="15"/>
  <c r="K119" i="15"/>
  <c r="K118" i="15"/>
  <c r="K104" i="15"/>
  <c r="K102" i="15"/>
  <c r="K100" i="15"/>
  <c r="K98" i="15"/>
  <c r="K96" i="15"/>
  <c r="K94" i="15"/>
  <c r="K92" i="15"/>
  <c r="K90" i="15"/>
  <c r="K88" i="15"/>
  <c r="K86" i="15"/>
  <c r="K84" i="15"/>
  <c r="K82" i="15"/>
  <c r="K79" i="15"/>
  <c r="K66" i="15"/>
  <c r="K76" i="15"/>
  <c r="K73" i="15"/>
  <c r="K70" i="15"/>
  <c r="K67" i="15"/>
  <c r="K63" i="15"/>
  <c r="K61" i="15"/>
  <c r="K57" i="15"/>
  <c r="K54" i="15"/>
  <c r="K50" i="15"/>
  <c r="K48" i="15"/>
  <c r="K45" i="15"/>
  <c r="K42" i="15"/>
  <c r="K41" i="15"/>
  <c r="K40" i="15"/>
  <c r="K39" i="15"/>
  <c r="K38" i="15"/>
  <c r="K37" i="15"/>
  <c r="K36" i="15"/>
  <c r="K34" i="15"/>
  <c r="K30" i="15"/>
  <c r="K28" i="15"/>
  <c r="K26" i="15"/>
  <c r="K22" i="15"/>
  <c r="K18" i="15"/>
  <c r="K16" i="15"/>
  <c r="K15" i="15"/>
  <c r="K14" i="15"/>
  <c r="K13" i="15"/>
  <c r="K12" i="15"/>
  <c r="K11" i="15"/>
  <c r="K10" i="15"/>
  <c r="K9" i="15"/>
  <c r="K8" i="15"/>
  <c r="K7" i="15"/>
  <c r="K3" i="15"/>
  <c r="K2" i="15"/>
  <c r="I289" i="15" l="1"/>
  <c r="J289" i="15"/>
  <c r="K289"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Q1" authorId="0" shapeId="0" xr:uid="{E8737E0B-7D3A-4A55-906B-57B1B3B6386D}">
      <text>
        <r>
          <rPr>
            <b/>
            <sz val="9"/>
            <color rgb="FF000000"/>
            <rFont val="Tahoma"/>
            <family val="2"/>
          </rPr>
          <t>Sender sends out relevant message</t>
        </r>
        <r>
          <rPr>
            <sz val="9"/>
            <color rgb="FF000000"/>
            <rFont val="Tahoma"/>
            <family val="2"/>
          </rPr>
          <t xml:space="preserve"> - up to Sender to initiate message in appropriate way
</t>
        </r>
        <r>
          <rPr>
            <b/>
            <sz val="9"/>
            <color rgb="FF000000"/>
            <rFont val="Tahoma"/>
            <family val="2"/>
          </rPr>
          <t>Initiate by sending</t>
        </r>
        <r>
          <rPr>
            <sz val="9"/>
            <color rgb="FF000000"/>
            <rFont val="Tahoma"/>
            <family val="2"/>
          </rPr>
          <t xml:space="preserve">… - up to SI to initiate test using simulated endpoints
</t>
        </r>
      </text>
    </comment>
  </commentList>
</comments>
</file>

<file path=xl/sharedStrings.xml><?xml version="1.0" encoding="utf-8"?>
<sst xmlns="http://schemas.openxmlformats.org/spreadsheetml/2006/main" count="3518" uniqueCount="682">
  <si>
    <t>SIT CIT Test Scenarios</t>
  </si>
  <si>
    <t>Document owner</t>
  </si>
  <si>
    <t>Document number</t>
  </si>
  <si>
    <t>Version</t>
  </si>
  <si>
    <t>SI Test Team</t>
  </si>
  <si>
    <t>MHHS-DEL1116</t>
  </si>
  <si>
    <t>5.2.2</t>
  </si>
  <si>
    <t>Status:</t>
  </si>
  <si>
    <t>Date</t>
  </si>
  <si>
    <t>Classification</t>
  </si>
  <si>
    <t>Draft</t>
  </si>
  <si>
    <t>Public</t>
  </si>
  <si>
    <t>Change Record</t>
  </si>
  <si>
    <t>Author</t>
  </si>
  <si>
    <t>Change Detail</t>
  </si>
  <si>
    <t>First draft for review by LDP</t>
  </si>
  <si>
    <t>Draft for review by SRO &amp; Code Bodies</t>
  </si>
  <si>
    <t>Draft for review by industry</t>
  </si>
  <si>
    <t>Uplift to design Interim Release 2</t>
  </si>
  <si>
    <t>5.2.1</t>
  </si>
  <si>
    <t>Additional updates based on design clarifications and participant feedback</t>
  </si>
  <si>
    <r>
      <rPr>
        <b/>
        <sz val="7"/>
        <color rgb="FF051426"/>
        <rFont val="Calibri"/>
        <family val="2"/>
      </rPr>
      <t xml:space="preserve"> </t>
    </r>
    <r>
      <rPr>
        <b/>
        <sz val="10"/>
        <color rgb="FF051426"/>
        <rFont val="Calibri"/>
        <family val="2"/>
      </rPr>
      <t>Document Approval</t>
    </r>
  </si>
  <si>
    <t>Reviewer/Approver</t>
  </si>
  <si>
    <t>Role</t>
  </si>
  <si>
    <t>Internal review</t>
  </si>
  <si>
    <t>Chan Dabare</t>
  </si>
  <si>
    <t>Approval ahead of industry review (including review by SRO Design Team)</t>
  </si>
  <si>
    <t>Code Bodies</t>
  </si>
  <si>
    <t>Approval ahead of industry review</t>
  </si>
  <si>
    <t>SITWG</t>
  </si>
  <si>
    <t>Recommendation to TMAG</t>
  </si>
  <si>
    <t>TMAG</t>
  </si>
  <si>
    <t>Approval</t>
  </si>
  <si>
    <t>References</t>
  </si>
  <si>
    <t>Reference</t>
  </si>
  <si>
    <t>Documents</t>
  </si>
  <si>
    <t>Publisher</t>
  </si>
  <si>
    <t xml:space="preserve">Additional Information </t>
  </si>
  <si>
    <t>Design Interface</t>
  </si>
  <si>
    <t>MHHSP-DES138-Interface Catalogue</t>
  </si>
  <si>
    <t>v5.2.1</t>
  </si>
  <si>
    <t>MHHSP-DES138-Interface Catalogue v5.2.1</t>
  </si>
  <si>
    <t>SIT Component Integration Test Approach &amp; Plan</t>
  </si>
  <si>
    <t>MHHS-DEL1258 SIT Component Integration Test Approach &amp; Plan</t>
  </si>
  <si>
    <t>v1.0</t>
  </si>
  <si>
    <t>SIT CIT Test Approach &amp; Plan v1.0</t>
  </si>
  <si>
    <t>Terminology</t>
  </si>
  <si>
    <t>Term</t>
  </si>
  <si>
    <t>Description</t>
  </si>
  <si>
    <t>For terminology, see Programme Glossary on the MHHS portal</t>
  </si>
  <si>
    <r>
      <rPr>
        <b/>
        <sz val="12"/>
        <color rgb="FF4472C4"/>
        <rFont val="Calibri"/>
        <family val="2"/>
        <scheme val="minor"/>
      </rPr>
      <t xml:space="preserve">SIT Component Integration 
</t>
    </r>
    <r>
      <rPr>
        <sz val="12"/>
        <color rgb="FF000000"/>
        <rFont val="Calibri"/>
        <family val="2"/>
        <scheme val="minor"/>
      </rPr>
      <t xml:space="preserve">
SIT Component Integration Testing (SIT CIT) is described in the SIT CIT Test Approach &amp; Plan. Please refer to this before reading the rest of this document.  
Component systems/services will be integrated one at a time or in small groups. SIT CIT will be conducted on a bi-lateral basis between the SI Test Team and the organisation responsible for each component being integrated, with messages being exchanged between special end-points set up by the SI Test Team and the service being integrated. Each service will be expected to receive and to send one example of each IF/PUB message relevant to it in order for that service to pass SIT CIT. This means that where the test is that a service receives a PUB message, the SI Test Team will initiate that test by sending in the relevant message from a specially created end-point. For service message receipt, the service is expected to pass the test when it has successfully received a single IF message. Where the test involves a service generating an IF then it up to that service to generate a message appropriately, triggering it from the agreed point in their service. An exception to this is where a service responds to a PUB with the generation of an IF (for example IF-005 being sent by a Metering Service then coming to the Registration Service as PUB-005 and the Registration Service responding by producing a corresponding IF-006). In this case, the test would be triggered by the SI Test Team sending an IF-005. 
However a Sender which has passed all its own tests will also be required to send additional messages to test the DIP routing. This will involve generating several different variations of a particular IF (see Sending Scenarios below). 
Notes on the sheets in this workbook: 
</t>
    </r>
    <r>
      <rPr>
        <b/>
        <sz val="12"/>
        <color rgb="FF000000"/>
        <rFont val="Calibri"/>
        <family val="2"/>
        <scheme val="minor"/>
      </rPr>
      <t xml:space="preserve">Sending Scenarios </t>
    </r>
    <r>
      <rPr>
        <sz val="12"/>
        <color rgb="FF000000"/>
        <rFont val="Calibri"/>
        <family val="2"/>
        <scheme val="minor"/>
      </rPr>
      <t xml:space="preserve">– This sheet contains a list of all the scenarios involved in verifying that: 
- the services can correctly generate messages and send via the DIP; AND 
- the DIP correctly routes the messages sent. 
This will involve the Sender of an IF message potentially having to send many different variations of that message in order to verify the DIP routing. For example, the Registration Service will need to generate 14 different IF-006 messages to fully test the DIP routing. 
The following combination of data items makes each scenario unique: 
- Interface (IF number) 
- Event Code 
- Data Conditions 
- Sender. 
Data Conditions means any specific conditions called out in the MHHSP-DES138-Interface Catalogue which are used to determine the routing. For example, routing for an IF-006 can depend on the Supply Start Date. 
Each scenario has one or more test cases associated with it. These cases are identified but full details are not given in this document – they will be the subject of a later, separate document. Typically, there is a test case for each relevant Market Segment. The Market Segments to which the scenario relates are also indicated. 
</t>
    </r>
    <r>
      <rPr>
        <b/>
        <sz val="12"/>
        <color rgb="FF000000"/>
        <rFont val="Calibri"/>
        <family val="2"/>
        <scheme val="minor"/>
      </rPr>
      <t>Sending Summary by Role</t>
    </r>
    <r>
      <rPr>
        <sz val="12"/>
        <color rgb="FF000000"/>
        <rFont val="Calibri"/>
        <family val="2"/>
        <scheme val="minor"/>
      </rPr>
      <t xml:space="preserve"> – This sheet contains a PivotTable showing the number of different scenarios relating to each Role. It can be used to generate additional worksheets with each worksheet showing all the scenarios relating to an individual Role. 
</t>
    </r>
    <r>
      <rPr>
        <b/>
        <sz val="12"/>
        <color rgb="FF000000"/>
        <rFont val="Calibri"/>
        <family val="2"/>
        <scheme val="minor"/>
      </rPr>
      <t xml:space="preserve">Receiving Summary by Role </t>
    </r>
    <r>
      <rPr>
        <sz val="12"/>
        <color rgb="FF000000"/>
        <rFont val="Calibri"/>
        <family val="2"/>
        <scheme val="minor"/>
      </rPr>
      <t xml:space="preserve">– This sheet contains several PivotTables based on the Sending Scenarios sheet. There is a set of tables for each Role, listing the IF messages each one is to receive. Receipt of the message by the Role constitutes a test scenario. In this case, each scenario will have a single test case associated with it, so test cases are not mentioned. 
The number of test scenarios for a given Role is the sum of the Sending and the Receiving. </t>
    </r>
  </si>
  <si>
    <t xml:space="preserve">SIT CIT Test Approach &amp; Plan Link </t>
  </si>
  <si>
    <t>Ref #</t>
  </si>
  <si>
    <t>Interface</t>
  </si>
  <si>
    <t>Event Code</t>
  </si>
  <si>
    <t>Data Conditions</t>
  </si>
  <si>
    <t>Sender</t>
  </si>
  <si>
    <t>Always</t>
  </si>
  <si>
    <t>Primary</t>
  </si>
  <si>
    <t xml:space="preserve">Secondary </t>
  </si>
  <si>
    <t>Number of Always</t>
  </si>
  <si>
    <t>Number of Primaries</t>
  </si>
  <si>
    <t>Number of Secondaries</t>
  </si>
  <si>
    <t>Number of Test Cases</t>
  </si>
  <si>
    <t>Smart Segment</t>
  </si>
  <si>
    <t>Advanced Segment</t>
  </si>
  <si>
    <t>Unmetered Segment</t>
  </si>
  <si>
    <t>Notes</t>
  </si>
  <si>
    <t>Executing Test (where IF is SENT by party under test)</t>
  </si>
  <si>
    <t>Baseline Version</t>
  </si>
  <si>
    <t>Changed from 23/04 Issue</t>
  </si>
  <si>
    <t>Change Reason</t>
  </si>
  <si>
    <t>Changed from 21/07 Issue</t>
  </si>
  <si>
    <t>Change Summary</t>
  </si>
  <si>
    <t>Changed from 09/08 Issue</t>
  </si>
  <si>
    <t>Impacted by Open Design Query</t>
  </si>
  <si>
    <t>Comment Summary</t>
  </si>
  <si>
    <t>MHHSP-IF-001</t>
  </si>
  <si>
    <t xml:space="preserve">ChangeofSupplier </t>
  </si>
  <si>
    <t>REGS</t>
  </si>
  <si>
    <t>MDS, EES</t>
  </si>
  <si>
    <t>SUPI</t>
  </si>
  <si>
    <t>LDSO</t>
  </si>
  <si>
    <t>Y</t>
  </si>
  <si>
    <t xml:space="preserve">This will be for an Import MPAN which has both Export MPAN and 2 Related MPANs linked to it. </t>
  </si>
  <si>
    <t>Sender sends out relevant message (up to Sender to initiate message in appropriate way)</t>
  </si>
  <si>
    <t>DIN-620 (Interim Release 5) has been raised to reflect that EES will receive this information directly from CSS and will not ingest the IF-001.</t>
  </si>
  <si>
    <t xml:space="preserve">InitalRegistation </t>
  </si>
  <si>
    <t>This will be for a single MPAN.</t>
  </si>
  <si>
    <t>MHHSP-IF-002</t>
  </si>
  <si>
    <t>GainMPANInfo</t>
  </si>
  <si>
    <t>This will be for an Import MPAN which has both Export MPAN and 2 Related MPANs linked to it as well as having 2 meters on the MPAN.</t>
  </si>
  <si>
    <t>MHHSP-IF-004</t>
  </si>
  <si>
    <t>CommsHubInfo</t>
  </si>
  <si>
    <t>MSSS</t>
  </si>
  <si>
    <t>SUPC</t>
  </si>
  <si>
    <t>5.2.1 impact</t>
  </si>
  <si>
    <t>SUPS</t>
  </si>
  <si>
    <t>MSSC</t>
  </si>
  <si>
    <t>MHHSP-IF-005</t>
  </si>
  <si>
    <t>MeterInstall</t>
  </si>
  <si>
    <t>This will include IHD information.</t>
  </si>
  <si>
    <t>Avanced Segment removed</t>
  </si>
  <si>
    <t>Design clarification</t>
  </si>
  <si>
    <t>MeterRemoval</t>
  </si>
  <si>
    <t>MeterExchange</t>
  </si>
  <si>
    <t>MeterUpdate</t>
  </si>
  <si>
    <t>This will include MAP information in the message.</t>
  </si>
  <si>
    <t>MeterHistoryUpdate</t>
  </si>
  <si>
    <t>This will include meter removal information in the message.</t>
  </si>
  <si>
    <t>MSAS</t>
  </si>
  <si>
    <t>Smart segment removed</t>
  </si>
  <si>
    <t>MHHSP-IF-006</t>
  </si>
  <si>
    <t>DI-979&lt;&gt;'R'</t>
  </si>
  <si>
    <t>EES</t>
  </si>
  <si>
    <t>SDSC, MSSC, SUPC, LDSO, SDSP, MSSP</t>
  </si>
  <si>
    <t>Secondary changed from XMSP to MSSP</t>
  </si>
  <si>
    <t>Design clarification Participant Feedback</t>
  </si>
  <si>
    <t>SUPC, LDSO, SDSC</t>
  </si>
  <si>
    <t>Advanced deleted and row 42a added for Advanced</t>
  </si>
  <si>
    <t>42a</t>
  </si>
  <si>
    <t>SUPC, LDSO, ADSC</t>
  </si>
  <si>
    <t>Added Advanced Segment</t>
  </si>
  <si>
    <t xml:space="preserve">MeterInstall </t>
  </si>
  <si>
    <t>SDSC,  MSSC, SUPC,  LDSO, SDSP, MSSP</t>
  </si>
  <si>
    <t>Advanced deleted and row 43a added for Advanced</t>
  </si>
  <si>
    <t>43a</t>
  </si>
  <si>
    <t>ADSC,  MSAC, SUPC,  LDSO, ADSP, MSAP</t>
  </si>
  <si>
    <t>SUPC, LDSO</t>
  </si>
  <si>
    <t>Advanced deleted and row 44a added for Advanced</t>
  </si>
  <si>
    <t>44a</t>
  </si>
  <si>
    <t>Advanced deleted and row 45a added for Advanced</t>
  </si>
  <si>
    <t>45a</t>
  </si>
  <si>
    <t>DI-979='R'</t>
  </si>
  <si>
    <t>Advanced deleted and row 46a added for Advanced</t>
  </si>
  <si>
    <t>46a</t>
  </si>
  <si>
    <t>Advanced deleted and row 47a added for Advanced</t>
  </si>
  <si>
    <t>47a</t>
  </si>
  <si>
    <t>Advanced deleted and row 48a added for Advanced</t>
  </si>
  <si>
    <t>48a</t>
  </si>
  <si>
    <t>Advanced deleted and row 49a added for Advanced</t>
  </si>
  <si>
    <t>49a</t>
  </si>
  <si>
    <t>Advanced deleted and row 50a added for Advanced</t>
  </si>
  <si>
    <t>50a</t>
  </si>
  <si>
    <t>MHHSP-IF-007</t>
  </si>
  <si>
    <t>EnergisationStatusChange</t>
  </si>
  <si>
    <t>Removed Adv and UM</t>
  </si>
  <si>
    <t>51a</t>
  </si>
  <si>
    <t>Added ref# 51a adv</t>
  </si>
  <si>
    <t>51b</t>
  </si>
  <si>
    <t>UMSO</t>
  </si>
  <si>
    <t>Added ref# 51b UM</t>
  </si>
  <si>
    <t>EnergisationStatusFailure</t>
  </si>
  <si>
    <t>Added ref# 52a adv</t>
  </si>
  <si>
    <t>53a</t>
  </si>
  <si>
    <t>Added ref# 52b UM</t>
  </si>
  <si>
    <t>Design Team working with UMSO community to clarify process for Change of Energisation Status for unmetered sites. DIN-619 raised as a result; scenarios will be updated in line with DIN design outcomes.</t>
  </si>
  <si>
    <t>53b</t>
  </si>
  <si>
    <t>MHHSP-IF-008</t>
  </si>
  <si>
    <t xml:space="preserve">EnergisationStatusChange </t>
  </si>
  <si>
    <t>DI-979 = 'A'</t>
  </si>
  <si>
    <t>SUPC, SDSC, MSSC, LDSO, SDSP, MSSP</t>
  </si>
  <si>
    <t>Initiate by sending appropriate IF-007 to RS</t>
  </si>
  <si>
    <t>57a</t>
  </si>
  <si>
    <t>SUPC, ADSC, MSAC, LDSO, ADSP, MSAP</t>
  </si>
  <si>
    <t>Added Advanced Row 57a</t>
  </si>
  <si>
    <t>57b</t>
  </si>
  <si>
    <t>SUPC, UMSDSC, MSSC, LDSO, UMSDSP, UMSO</t>
  </si>
  <si>
    <t>Added Unnmetered Row 57b</t>
  </si>
  <si>
    <t>58a</t>
  </si>
  <si>
    <t>Added Advanced Row 58a</t>
  </si>
  <si>
    <t>58b</t>
  </si>
  <si>
    <t>Added Unnmetered Row 58b</t>
  </si>
  <si>
    <t>MHHSP-IF-009</t>
  </si>
  <si>
    <t>MPANDisconnection</t>
  </si>
  <si>
    <t>59a</t>
  </si>
  <si>
    <t>Added Advanced Row 59a</t>
  </si>
  <si>
    <t>Removed Unmetered scenario</t>
  </si>
  <si>
    <t>Participant feedback and Design clarification</t>
  </si>
  <si>
    <t>CSSDeRegistration</t>
  </si>
  <si>
    <t>60a</t>
  </si>
  <si>
    <t>Added row 60a Advanced</t>
  </si>
  <si>
    <t>61a</t>
  </si>
  <si>
    <t>MHHSP-IF-013</t>
  </si>
  <si>
    <t>ActivePowerDefaulted &amp; DI-015 &lt;&gt; 'W'</t>
  </si>
  <si>
    <t>DI-015 &lt;&gt; W</t>
  </si>
  <si>
    <t>MDS</t>
  </si>
  <si>
    <t>SUPC, ADSS</t>
  </si>
  <si>
    <t>Added row 61a Advanced</t>
  </si>
  <si>
    <t>61b</t>
  </si>
  <si>
    <t>SUPC, UMSDS</t>
  </si>
  <si>
    <t>Added row 61b Unmetered</t>
  </si>
  <si>
    <t>ActivePowerDefaulted &amp; DI-015 = 'W'</t>
  </si>
  <si>
    <t>DI-015 = W</t>
  </si>
  <si>
    <t>SUPC, SDSS</t>
  </si>
  <si>
    <t>63a</t>
  </si>
  <si>
    <t>MHHSP-IF-014</t>
  </si>
  <si>
    <t xml:space="preserve">ActivePowerRejected </t>
  </si>
  <si>
    <t>SUPS, ADSS</t>
  </si>
  <si>
    <t>Added row 63a Advanced</t>
  </si>
  <si>
    <t>Design Team clarification: the IF-014 notifies rejected IF-021s; impacts on consumption. A DIN would be needed to remove LDSO.</t>
  </si>
  <si>
    <t>63b</t>
  </si>
  <si>
    <t>SUPS, UMSDSS</t>
  </si>
  <si>
    <t>Added row 63b Unmetered</t>
  </si>
  <si>
    <t>SUPS, SDSS</t>
  </si>
  <si>
    <t>ConsumptionOnDeEnergisedMPAN</t>
  </si>
  <si>
    <t>SDSS</t>
  </si>
  <si>
    <t>65a</t>
  </si>
  <si>
    <t>ADSS</t>
  </si>
  <si>
    <t>Added row 65a Advanced</t>
  </si>
  <si>
    <t>65b</t>
  </si>
  <si>
    <t>UMSDSS</t>
  </si>
  <si>
    <t>Added row 65b Unmetered</t>
  </si>
  <si>
    <t>MHHSP-IF-015</t>
  </si>
  <si>
    <t xml:space="preserve">ConsumptionReplay </t>
  </si>
  <si>
    <t>DIP</t>
  </si>
  <si>
    <t>Relevant IFs are sent before commencement of this test so that there is something to replay.</t>
  </si>
  <si>
    <t>67a</t>
  </si>
  <si>
    <t>MHHSP-IF-016</t>
  </si>
  <si>
    <t>ConsumptionReplayResult</t>
  </si>
  <si>
    <t>Added row 67a Advanced and removed Smart scenario</t>
  </si>
  <si>
    <t>MHHSP-IF-018</t>
  </si>
  <si>
    <t>AddressChg</t>
  </si>
  <si>
    <t xml:space="preserve">SUPC, SDSC, MSSC </t>
  </si>
  <si>
    <t>68a</t>
  </si>
  <si>
    <t xml:space="preserve">SUPC, ADSC, MSAC </t>
  </si>
  <si>
    <t>Added row 68a Advanced</t>
  </si>
  <si>
    <t>68b</t>
  </si>
  <si>
    <t xml:space="preserve">SUPC, UMSDSC, UMSO </t>
  </si>
  <si>
    <t>Added row 68b Unmetered</t>
  </si>
  <si>
    <t>DCCEnrolment</t>
  </si>
  <si>
    <t>PP Feedback</t>
  </si>
  <si>
    <t>GSPChg</t>
  </si>
  <si>
    <t>70a</t>
  </si>
  <si>
    <t>Added row 70a Advanced</t>
  </si>
  <si>
    <t>70b</t>
  </si>
  <si>
    <t>SUPC, UMSDSC, UMSO</t>
  </si>
  <si>
    <t>Added row 70b Unmetered</t>
  </si>
  <si>
    <t>DOMPremInd</t>
  </si>
  <si>
    <t>SUPC, SDSC, MSSC, LDSO</t>
  </si>
  <si>
    <t>71a</t>
  </si>
  <si>
    <t>SUPC, ADSC, MSAC, LDSO</t>
  </si>
  <si>
    <t>Added row 71a Advanced</t>
  </si>
  <si>
    <t>71b</t>
  </si>
  <si>
    <t>SUPC, UMSDSC, UMSO, LDSO</t>
  </si>
  <si>
    <t>Added row 71b Unmetered</t>
  </si>
  <si>
    <t>DUOSTariffIDChg</t>
  </si>
  <si>
    <t>72a</t>
  </si>
  <si>
    <t>Added row 72a Advanced</t>
  </si>
  <si>
    <t>72b</t>
  </si>
  <si>
    <t>Added row 72b Unmetered</t>
  </si>
  <si>
    <t>EnergyDirection</t>
  </si>
  <si>
    <t>73a</t>
  </si>
  <si>
    <t>SUPC, ADSC, MSSC, LDSO</t>
  </si>
  <si>
    <t>Added row 73a Advanced</t>
  </si>
  <si>
    <t>73b</t>
  </si>
  <si>
    <t>Added row 73b Unmetered</t>
  </si>
  <si>
    <t>MUMIndicator</t>
  </si>
  <si>
    <t xml:space="preserve">SUPC, SDSC, MSSC, LDSO
</t>
  </si>
  <si>
    <t>74a</t>
  </si>
  <si>
    <t xml:space="preserve">SUPC, ADSC, MSAC, LDSO
</t>
  </si>
  <si>
    <t>Added row 74a Advanced</t>
  </si>
  <si>
    <t>74b</t>
  </si>
  <si>
    <t xml:space="preserve">SUPC, UMSDSC, UMSO, LDSO
</t>
  </si>
  <si>
    <t>Added row 74b Unmetered</t>
  </si>
  <si>
    <t>MHHSP-IF-019</t>
  </si>
  <si>
    <t>LinkedImportExportCreate</t>
  </si>
  <si>
    <t>Exclude DI-120 Additional Information</t>
  </si>
  <si>
    <t>Removed Adv</t>
  </si>
  <si>
    <t>75a</t>
  </si>
  <si>
    <t>Added row 75a Advanced</t>
  </si>
  <si>
    <t>LinkedImportExportAdd</t>
  </si>
  <si>
    <t>76a</t>
  </si>
  <si>
    <t>Added row 76a Advanced</t>
  </si>
  <si>
    <t>LinkedImportExportRemove</t>
  </si>
  <si>
    <t>Include DI-120 Additional Information</t>
  </si>
  <si>
    <t>77a</t>
  </si>
  <si>
    <t>Added row 77a Advanced</t>
  </si>
  <si>
    <t>RelatedCreate</t>
  </si>
  <si>
    <t>78a</t>
  </si>
  <si>
    <t>Added row 78a Advanced</t>
  </si>
  <si>
    <t>RelatedAdd</t>
  </si>
  <si>
    <t>79a</t>
  </si>
  <si>
    <t>Added row 79a Advanced</t>
  </si>
  <si>
    <t>RelatedRemove</t>
  </si>
  <si>
    <t>80a</t>
  </si>
  <si>
    <t>Added row 80a Advanced</t>
  </si>
  <si>
    <t>MHHSP-IF-020</t>
  </si>
  <si>
    <t>[DI-979] = "A"</t>
  </si>
  <si>
    <t>SUPS, SUPL</t>
  </si>
  <si>
    <t>81b</t>
  </si>
  <si>
    <t>Added Adv row 81b</t>
  </si>
  <si>
    <t>82b</t>
  </si>
  <si>
    <t>Added Adv row 82b</t>
  </si>
  <si>
    <t>Removed 82c</t>
  </si>
  <si>
    <t>Participant feedback and design clarification</t>
  </si>
  <si>
    <t>Removed scenario 82e, 82d</t>
  </si>
  <si>
    <t>83b</t>
  </si>
  <si>
    <t>Added Adv row 83b</t>
  </si>
  <si>
    <t>Removed 83a</t>
  </si>
  <si>
    <t>EES, MDS</t>
  </si>
  <si>
    <t>SDSC, MSSC, LDSO</t>
  </si>
  <si>
    <t>Removed 83e, 83d, 83c</t>
  </si>
  <si>
    <t>MHHS-IF-020 is out of scope for CIT from an MDS point of view, as agreed in-MHHS-DIN-84. The design change will be formalised in Interim Release 4.</t>
  </si>
  <si>
    <t>84b</t>
  </si>
  <si>
    <t>ADSC, MSAC, LDSO</t>
  </si>
  <si>
    <t>Added Adv row 84b</t>
  </si>
  <si>
    <t>Removed 84a</t>
  </si>
  <si>
    <t>Removed 84e, 84d, 84c</t>
  </si>
  <si>
    <t>85b</t>
  </si>
  <si>
    <t>Added Adv row 85b</t>
  </si>
  <si>
    <t>Removed 85a</t>
  </si>
  <si>
    <t>Removed 85d, 85e, 85c</t>
  </si>
  <si>
    <t>86b</t>
  </si>
  <si>
    <t>Added Adv row 86b</t>
  </si>
  <si>
    <t>Removed 86a and 86c</t>
  </si>
  <si>
    <t>[DI-979] = "R"</t>
  </si>
  <si>
    <t>Removed 86d</t>
  </si>
  <si>
    <t>90a</t>
  </si>
  <si>
    <t>Added Adv Ref#090a</t>
  </si>
  <si>
    <t>Sender changed to LDSO for event code = R</t>
  </si>
  <si>
    <t>91a</t>
  </si>
  <si>
    <t>Added Adv Ref#091a</t>
  </si>
  <si>
    <t>92a</t>
  </si>
  <si>
    <t>Added Adv Ref#092a</t>
  </si>
  <si>
    <t>Sender changed to REGS for event code = R</t>
  </si>
  <si>
    <t>93a</t>
  </si>
  <si>
    <t>Added Adv Ref#093a</t>
  </si>
  <si>
    <t>94a</t>
  </si>
  <si>
    <t>Added Adv Ref#094a</t>
  </si>
  <si>
    <t>95a</t>
  </si>
  <si>
    <t>Added Adv Ref#095a</t>
  </si>
  <si>
    <t>MHHSP-IF-021</t>
  </si>
  <si>
    <t xml:space="preserve">ActivePower </t>
  </si>
  <si>
    <t>LSS, MDS</t>
  </si>
  <si>
    <t>Includes Active Import + Active Export and has information covering consumption on 2 settlement days</t>
  </si>
  <si>
    <t>Removed Advanced and Unmetered where DI-015  = W and Removed Smart where DI-015 &lt;&gt; W</t>
  </si>
  <si>
    <t>Participant Feedback</t>
  </si>
  <si>
    <t>DI-015  &lt;&gt; W</t>
  </si>
  <si>
    <t>ReactivePower</t>
  </si>
  <si>
    <t>UMSDS</t>
  </si>
  <si>
    <t>Includes information covering consumption on 2 settlement days</t>
  </si>
  <si>
    <t>MHHSP-IF-022</t>
  </si>
  <si>
    <t>LSSPeriodData</t>
  </si>
  <si>
    <t>LSS</t>
  </si>
  <si>
    <t>SUPC, SUPS, SUPL, SDSC, SDSP, SDSS</t>
  </si>
  <si>
    <t>Includes at least 2 Load Shape Criteria blocks and at least two settlement periods in each one</t>
  </si>
  <si>
    <t>Removed 106, 107</t>
  </si>
  <si>
    <t>108a</t>
  </si>
  <si>
    <t>SUPC, SUPS, SUPL, ADSC, ADSP, ADSS</t>
  </si>
  <si>
    <t>Added Adv Ref#108a</t>
  </si>
  <si>
    <t>108b</t>
  </si>
  <si>
    <t>SUPC, SUPS, SUPL, UMSDSC, UMSDSP, UMSDSS</t>
  </si>
  <si>
    <t>Added UM Ref#108b</t>
  </si>
  <si>
    <t>MHHSP-IF-023</t>
  </si>
  <si>
    <t>LSSTotalsData</t>
  </si>
  <si>
    <t>Includes at least 2 different Load Shape Criteria combinations within the message</t>
  </si>
  <si>
    <t>109a</t>
  </si>
  <si>
    <t>Added Adv Ref#109a</t>
  </si>
  <si>
    <t>Unmetered segment removed, only Smart and Adv tests.</t>
  </si>
  <si>
    <t>Participant feedback and Design clarification (see Design Comment Summary)</t>
  </si>
  <si>
    <t>DIN-617 raised to add a note to the "Interface Additional Information". This is to clarify the design position with regards to IF-023 Load Shape Totals Data and IF-040 Annual Consumption Data. Whilst these are provided to all data services, it is for each Data Service to determine if/how they wish to utilise these messages or not.</t>
  </si>
  <si>
    <t>MHHSP-IF-024</t>
  </si>
  <si>
    <t>SNVacant</t>
  </si>
  <si>
    <t>Removed 109b</t>
  </si>
  <si>
    <t>110a</t>
  </si>
  <si>
    <t>Added Adv Ref#110a</t>
  </si>
  <si>
    <t>110b</t>
  </si>
  <si>
    <t>Added UM Ref#110b</t>
  </si>
  <si>
    <t>SNNoComms</t>
  </si>
  <si>
    <t>Added Adv Ref#111a</t>
  </si>
  <si>
    <t>Added UM Ref#111b</t>
  </si>
  <si>
    <t>SNRemoteEnabled</t>
  </si>
  <si>
    <t>112a</t>
  </si>
  <si>
    <t>Added Adv Ref#112a</t>
  </si>
  <si>
    <t>112b</t>
  </si>
  <si>
    <t>SNRemoteDisabled</t>
  </si>
  <si>
    <t>113a</t>
  </si>
  <si>
    <t>Added Adv Ref#113a</t>
  </si>
  <si>
    <t>113b</t>
  </si>
  <si>
    <t>SNSupplierAC</t>
  </si>
  <si>
    <t>114a</t>
  </si>
  <si>
    <t>Added Adv Ref#114a</t>
  </si>
  <si>
    <t>Added UM Ref#114b</t>
  </si>
  <si>
    <t>MHHSP-IF-025</t>
  </si>
  <si>
    <t>ConsentGranularity</t>
  </si>
  <si>
    <t>IHDInfo</t>
  </si>
  <si>
    <t>SMSO</t>
  </si>
  <si>
    <t>SSCandProfileClass</t>
  </si>
  <si>
    <t>Includes MPAN Legacy Info B0-32</t>
  </si>
  <si>
    <t>MHHSP-IF-026</t>
  </si>
  <si>
    <t xml:space="preserve"> DI-979&lt;&gt;'R'</t>
  </si>
  <si>
    <t>SDSC</t>
  </si>
  <si>
    <t>119a</t>
  </si>
  <si>
    <t>ADSC</t>
  </si>
  <si>
    <t>Added Adv Ref#119a</t>
  </si>
  <si>
    <t>Design clarification; participant feedback</t>
  </si>
  <si>
    <t xml:space="preserve"> DI-979='R'</t>
  </si>
  <si>
    <t>EES, LSS</t>
  </si>
  <si>
    <t>Includes MPAN Legacy Info</t>
  </si>
  <si>
    <t>MHHS-IF-026, SSC and Profile class are not in CIT scope as agreed in MHHS-DIN-415</t>
  </si>
  <si>
    <t>125a</t>
  </si>
  <si>
    <t>Added Adv Ref#125a</t>
  </si>
  <si>
    <t>MHHSP-IF-027</t>
  </si>
  <si>
    <t>ConsumptionAmendment</t>
  </si>
  <si>
    <t>Includes Active Import + Active Export and has information covering at least 2 consumption amendments in each</t>
  </si>
  <si>
    <t>127a</t>
  </si>
  <si>
    <t>Added UM Ref#127a</t>
  </si>
  <si>
    <t>MHHSP-IF-028</t>
  </si>
  <si>
    <t>128a</t>
  </si>
  <si>
    <t>Changed from Ref#129 to 128a</t>
  </si>
  <si>
    <t>128b</t>
  </si>
  <si>
    <t>Changed from Ref#130 to 128b</t>
  </si>
  <si>
    <t xml:space="preserve">From a design perspective, this is to provide the mechanism for consumption amendment; Elexon Working Group ratification will be needed to formally exclude Unmetered  </t>
  </si>
  <si>
    <t>MHHSP-IF-031</t>
  </si>
  <si>
    <t>MSApp</t>
  </si>
  <si>
    <t>DSApp</t>
  </si>
  <si>
    <t>MHHSP-IF-032</t>
  </si>
  <si>
    <t>MSAPPInitialResp</t>
  </si>
  <si>
    <t>Response Code = Accept</t>
  </si>
  <si>
    <t>DSAPPInitialResp</t>
  </si>
  <si>
    <t>MHHSP-IF-033</t>
  </si>
  <si>
    <t>MSAppSPRequest</t>
  </si>
  <si>
    <t>135a</t>
  </si>
  <si>
    <t>Added Adv Ref#135a</t>
  </si>
  <si>
    <t>135b</t>
  </si>
  <si>
    <t>Added UM Ref#135b</t>
  </si>
  <si>
    <t>DSAppSPRequest</t>
  </si>
  <si>
    <t>136a</t>
  </si>
  <si>
    <t>Added Adv Ref#136a</t>
  </si>
  <si>
    <t>136b</t>
  </si>
  <si>
    <t>Added UM Ref#136b</t>
  </si>
  <si>
    <t>MHHSP-IF-034</t>
  </si>
  <si>
    <t>DSAppSPResponse</t>
  </si>
  <si>
    <t>137a</t>
  </si>
  <si>
    <t>SDS-MDRUpdate</t>
  </si>
  <si>
    <t>Added Adv Ref# 137a; corrected Event code "SDSMDRUpdate" to "SDS-MDRUpdate"</t>
  </si>
  <si>
    <t>137b</t>
  </si>
  <si>
    <t>MSAppSPResponse</t>
  </si>
  <si>
    <t>Added Adv Ref# 137b</t>
  </si>
  <si>
    <t>137c</t>
  </si>
  <si>
    <t>Added Adv Ref# 137c</t>
  </si>
  <si>
    <t>137d</t>
  </si>
  <si>
    <t>Added Adv Ref# 137d</t>
  </si>
  <si>
    <t>137e</t>
  </si>
  <si>
    <t>Added Adv Ref# 137e</t>
  </si>
  <si>
    <t>MHHSP-IF-035</t>
  </si>
  <si>
    <t>MSAppAccepted</t>
  </si>
  <si>
    <t>MSSS, SUPS,</t>
  </si>
  <si>
    <t>143a</t>
  </si>
  <si>
    <t>MSAS, SUPS,</t>
  </si>
  <si>
    <t>Added Adv Ref#143a</t>
  </si>
  <si>
    <t>143b</t>
  </si>
  <si>
    <t>UMSO, SUPS,</t>
  </si>
  <si>
    <t>Added UM Ref#143b</t>
  </si>
  <si>
    <t>A single design approach has been taken across all Data and Metering Services for Service Provider Appointment – which does include the issuing of “Lapsed Notifications” in certain circumstances (e.g. Switch Cancellation). However, some Service Providers may have chosen an “Appointment Acceptance Only” type design approach, in which IF-035 is not used.</t>
  </si>
  <si>
    <t>MSAppRejected</t>
  </si>
  <si>
    <t>144a</t>
  </si>
  <si>
    <t>Added Adv Ref#144a</t>
  </si>
  <si>
    <t>144b</t>
  </si>
  <si>
    <t>Added UM Ref#144b</t>
  </si>
  <si>
    <t>MSAppLapsed</t>
  </si>
  <si>
    <t>145a</t>
  </si>
  <si>
    <t>Added Adv Ref#145a</t>
  </si>
  <si>
    <t>145b</t>
  </si>
  <si>
    <t>Added UM Ref#145b</t>
  </si>
  <si>
    <t>DSAppAccepted</t>
  </si>
  <si>
    <t>SDSS, SUPS,</t>
  </si>
  <si>
    <t>146a</t>
  </si>
  <si>
    <t>ADSS, SUPS,</t>
  </si>
  <si>
    <t>Added Adv Ref#146a</t>
  </si>
  <si>
    <t>146b</t>
  </si>
  <si>
    <t>UMSDSS, SUPS,</t>
  </si>
  <si>
    <t>Added UM Ref#146b</t>
  </si>
  <si>
    <t>DSAppRejected</t>
  </si>
  <si>
    <t>Added Adv Ref#147a</t>
  </si>
  <si>
    <t>Added UM Ref#147b</t>
  </si>
  <si>
    <t>DSAppLapsed</t>
  </si>
  <si>
    <t>148a</t>
  </si>
  <si>
    <t>Added Adv Ref#148a</t>
  </si>
  <si>
    <t>148b</t>
  </si>
  <si>
    <t>Added UM Ref#148b</t>
  </si>
  <si>
    <t xml:space="preserve">IMS-SendMTD </t>
  </si>
  <si>
    <t>Created from copy of MSApp Accepted and DSApp Accepted</t>
  </si>
  <si>
    <t>149a</t>
  </si>
  <si>
    <t>MSAC</t>
  </si>
  <si>
    <t>Added Adv Ref#149a</t>
  </si>
  <si>
    <t>149b</t>
  </si>
  <si>
    <t>Added UM Ref#149b</t>
  </si>
  <si>
    <t>SDSMDROutcome</t>
  </si>
  <si>
    <t>B092.DI-979 = AC</t>
  </si>
  <si>
    <t>SDSS, SUPC</t>
  </si>
  <si>
    <t>B092.DI-979 = RJ</t>
  </si>
  <si>
    <t xml:space="preserve"> </t>
  </si>
  <si>
    <t>DCC-MDROutcome</t>
  </si>
  <si>
    <t xml:space="preserve">SDSS </t>
  </si>
  <si>
    <t>MHHSP-IF-036</t>
  </si>
  <si>
    <t>MSAppActive</t>
  </si>
  <si>
    <t>CustomSupplier, SDS, MSS, SUPL</t>
  </si>
  <si>
    <t>Clarified the Primary routing targets</t>
  </si>
  <si>
    <t>154a</t>
  </si>
  <si>
    <t>CustomSupplier, ADS, MSA, SUPL</t>
  </si>
  <si>
    <t>Added Adv Ref#154a</t>
  </si>
  <si>
    <t>154b</t>
  </si>
  <si>
    <t>CustomSupplier, UMSDS, UMSO, SUPL</t>
  </si>
  <si>
    <t>Added UM Ref#154b</t>
  </si>
  <si>
    <t>DSAppActive</t>
  </si>
  <si>
    <t>This is for Smart and therefore includes Assigned MDR. Includes associated Export MPAN and at least 2 Related MPANs.</t>
  </si>
  <si>
    <t>155a</t>
  </si>
  <si>
    <t>Added Adv Ref#155a</t>
  </si>
  <si>
    <t>155b</t>
  </si>
  <si>
    <t>Added UM Ref#155b</t>
  </si>
  <si>
    <t>MHHSP-IF-037</t>
  </si>
  <si>
    <t xml:space="preserve">MSDeApp </t>
  </si>
  <si>
    <t>156a</t>
  </si>
  <si>
    <t>Added Adv Ref#156a</t>
  </si>
  <si>
    <t>156b</t>
  </si>
  <si>
    <t>Added UM Ref#156b</t>
  </si>
  <si>
    <t xml:space="preserve">DSDeApp </t>
  </si>
  <si>
    <t>157a</t>
  </si>
  <si>
    <t>Added Adv Ref#157a</t>
  </si>
  <si>
    <t>157b</t>
  </si>
  <si>
    <t>UMSDSC</t>
  </si>
  <si>
    <t>Added UM Ref#157b</t>
  </si>
  <si>
    <t>MSDeAppUpdate</t>
  </si>
  <si>
    <t>158a</t>
  </si>
  <si>
    <t>Added Adv Ref#158a</t>
  </si>
  <si>
    <t>158b</t>
  </si>
  <si>
    <t>Added UM Ref#158b</t>
  </si>
  <si>
    <t>DSDeAppUpdate</t>
  </si>
  <si>
    <t>159a</t>
  </si>
  <si>
    <t>Added Adv Ref#159a</t>
  </si>
  <si>
    <t>159b</t>
  </si>
  <si>
    <t>Added UM Ref#159b</t>
  </si>
  <si>
    <t>MHHSP-IF-038</t>
  </si>
  <si>
    <t>DirectContractDSAdd</t>
  </si>
  <si>
    <t>161a</t>
  </si>
  <si>
    <t>DirectContractDSRemove</t>
  </si>
  <si>
    <t>163a</t>
  </si>
  <si>
    <t>Added Unmetered scenario</t>
  </si>
  <si>
    <t>DirectContractMSAdd</t>
  </si>
  <si>
    <t>DirectContractMSRemove</t>
  </si>
  <si>
    <t>MHHSP-IF-039</t>
  </si>
  <si>
    <t xml:space="preserve">DirectContractMSAdd </t>
  </si>
  <si>
    <t>DI-979='A'</t>
  </si>
  <si>
    <t>168a</t>
  </si>
  <si>
    <t>Added Adv Ref#168a</t>
  </si>
  <si>
    <t xml:space="preserve">DirectContractDSAdd </t>
  </si>
  <si>
    <t>169a</t>
  </si>
  <si>
    <t>Added Adv Ref#169a</t>
  </si>
  <si>
    <t>169b</t>
  </si>
  <si>
    <t>170a</t>
  </si>
  <si>
    <t>Added Adv Ref#170a</t>
  </si>
  <si>
    <t>171a</t>
  </si>
  <si>
    <t>Added Adv Ref#171a</t>
  </si>
  <si>
    <t>171b</t>
  </si>
  <si>
    <t>172a</t>
  </si>
  <si>
    <t>Added Adv Ref#172a</t>
  </si>
  <si>
    <t>173a</t>
  </si>
  <si>
    <t>Added Adv Ref#173a</t>
  </si>
  <si>
    <t>MHHSP-IF-040</t>
  </si>
  <si>
    <t>AnnualConsumption</t>
  </si>
  <si>
    <t>SUPC, SDSC, LDSO, REGS</t>
  </si>
  <si>
    <t>Ref #174b removed (unmetered)</t>
  </si>
  <si>
    <t>Participant feedback and design team clarification (see Design Comment Summary)</t>
  </si>
  <si>
    <t>174a</t>
  </si>
  <si>
    <t>SUPC, ADSC, LDSO, REGS</t>
  </si>
  <si>
    <t>Added Adv Ref#174a</t>
  </si>
  <si>
    <t>MHHSP-IF-041</t>
  </si>
  <si>
    <t>SDS: ReadingCOS</t>
  </si>
  <si>
    <t>Updates to event code</t>
  </si>
  <si>
    <t>PP feedback on inconsistency with DES138</t>
  </si>
  <si>
    <t>SDS: ReadingOnSite</t>
  </si>
  <si>
    <t>SUP: ReadingCOR</t>
  </si>
  <si>
    <t>SUPC, SUPL, SUPP, SDSC, SDSP, SDSS</t>
  </si>
  <si>
    <t>Removed Adv and UM; Updates to event code</t>
  </si>
  <si>
    <t>Design clarification; PP feedback on inconsistency with DES138</t>
  </si>
  <si>
    <t>177a</t>
  </si>
  <si>
    <t>SUPC, SUPL, SUPP, ADSC, ADSP, ADSS</t>
  </si>
  <si>
    <t>Added Adv Ref#177a; Updates to event code</t>
  </si>
  <si>
    <t>SUP: ReadingCOS</t>
  </si>
  <si>
    <t>178a</t>
  </si>
  <si>
    <t>Added Adv Ref#178a; Updates to event code</t>
  </si>
  <si>
    <t>SUP: SupplierAgreedCOS</t>
  </si>
  <si>
    <t>179a</t>
  </si>
  <si>
    <t>Added Adv Ref#179a; Updates to event code</t>
  </si>
  <si>
    <t>SUP: ReadingOverride</t>
  </si>
  <si>
    <t>180a</t>
  </si>
  <si>
    <t>Added Adv Ref#180a; Updates to event code</t>
  </si>
  <si>
    <t>DS: ReadingRemv</t>
  </si>
  <si>
    <t>DS: ReadingInstl</t>
  </si>
  <si>
    <t>DS: ReadingRemote</t>
  </si>
  <si>
    <t>Clarified by the Design Team as also applying to ADSC; a DIN would need to be raised to change this.</t>
  </si>
  <si>
    <t>DS: ReadingEnergisationChg</t>
  </si>
  <si>
    <t>DS: DSEstimate</t>
  </si>
  <si>
    <t>MS: ReadingRemv</t>
  </si>
  <si>
    <t xml:space="preserve">SUPC, ADSC, LDSO  </t>
  </si>
  <si>
    <t>MS: ReadingInstl</t>
  </si>
  <si>
    <t>MS: ReadingEnergisationChg</t>
  </si>
  <si>
    <t>MS: ReadingOnSite</t>
  </si>
  <si>
    <t xml:space="preserve">SUPC, SDSC, LDSO  </t>
  </si>
  <si>
    <t>PP feedback on inconsistency with DES145</t>
  </si>
  <si>
    <t>PP feedback on inconsistency with DES146</t>
  </si>
  <si>
    <t>MHHSP-IF-043</t>
  </si>
  <si>
    <t>ConnectionTypeChange</t>
  </si>
  <si>
    <t>199a</t>
  </si>
  <si>
    <t>Added Adv Ref#199a</t>
  </si>
  <si>
    <t>Removed 199b (unmetered)</t>
  </si>
  <si>
    <t>MHHSP-IF-044</t>
  </si>
  <si>
    <t>MarketSegementChange</t>
  </si>
  <si>
    <t>200a</t>
  </si>
  <si>
    <t>Added Ref#200a</t>
  </si>
  <si>
    <t>Removed 200b (unmetered)</t>
  </si>
  <si>
    <t>MHHSP-IF-045</t>
  </si>
  <si>
    <t>InvalidMarketSegment</t>
  </si>
  <si>
    <t xml:space="preserve">SUPC, SDSC, MSSC	</t>
  </si>
  <si>
    <t>REGS will need to be able to initiate generation of this message in some manner. Includes Registration Reminder Additional Information.</t>
  </si>
  <si>
    <t>201a</t>
  </si>
  <si>
    <t xml:space="preserve">SUPC, ADSC, MSAC	</t>
  </si>
  <si>
    <t>Added Adv Ref#201a</t>
  </si>
  <si>
    <t>ConsentGranularityInvalid</t>
  </si>
  <si>
    <t>NoMSAppointed</t>
  </si>
  <si>
    <t>REGS will need to be able to initiate generation of this message in some manner. Does not include Registration Reminder Additional Information.</t>
  </si>
  <si>
    <t>NoDSAppointed</t>
  </si>
  <si>
    <t>MHHSP-IF-047</t>
  </si>
  <si>
    <t>ISD</t>
  </si>
  <si>
    <t>All Roles</t>
  </si>
  <si>
    <t>Sends Industry Standing Data to Participants</t>
  </si>
  <si>
    <t>MHHS-IF-047 is used to send the ISD catalogue information from DAH to DIP, hence the verification of the same message from DAH to LSS and MDS are not covered in IF-047, they are covered in a separate Helix-Interfaces (ex: Helix-IF-001). So for CIT the scope of testing for IF-047 would be that ISD publishing catalogue has been sent from DAH to DIP</t>
  </si>
  <si>
    <t>205a</t>
  </si>
  <si>
    <t>Added Adv Ref#205a</t>
  </si>
  <si>
    <t>205b</t>
  </si>
  <si>
    <t>Added UM Ref#205b</t>
  </si>
  <si>
    <t>MHHSP-IF-050</t>
  </si>
  <si>
    <t>MPANCreation</t>
  </si>
  <si>
    <t xml:space="preserve">Removed Adv and UM; Removed note to 'Include one linked Export MPAN and at least 2 Related MPANs' </t>
  </si>
  <si>
    <t>206a</t>
  </si>
  <si>
    <t>Added Adv Ref#206a</t>
  </si>
  <si>
    <t>Removed 206b (unmetered)</t>
  </si>
  <si>
    <t>MPStatusChange</t>
  </si>
  <si>
    <t>GreenDeal</t>
  </si>
  <si>
    <t>SENDING</t>
  </si>
  <si>
    <t>Count of Ref #</t>
  </si>
  <si>
    <t>(blank)</t>
  </si>
  <si>
    <t>Grand Total</t>
  </si>
  <si>
    <t>NOTE: Double-click on Count of Ref # to generate new sheet which lists all the relevant messages</t>
  </si>
  <si>
    <t>Interface Name</t>
  </si>
  <si>
    <t>From</t>
  </si>
  <si>
    <t>Event Code/Conditions</t>
  </si>
  <si>
    <t>Data Service</t>
  </si>
  <si>
    <t>Supplier Consumption Amendment Request Response</t>
  </si>
  <si>
    <t>Supplier</t>
  </si>
  <si>
    <t>Consumption Element</t>
  </si>
  <si>
    <t>Service Provider Appointment Request Response</t>
  </si>
  <si>
    <t>Data Service/Metering Service</t>
  </si>
  <si>
    <t>DS App SP Response</t>
  </si>
  <si>
    <t>SDS MDR Update</t>
  </si>
  <si>
    <t>Customer Direct Contract Advisory</t>
  </si>
  <si>
    <t>Direct Contact MS Add</t>
  </si>
  <si>
    <t>Direct Contact DS Add</t>
  </si>
  <si>
    <t>Direct Contact MS Remove</t>
  </si>
  <si>
    <t>Direct Contact DS Remove</t>
  </si>
  <si>
    <t>Smart/Advanced Readings</t>
  </si>
  <si>
    <t>Supplier/Data Service/Metering Service</t>
  </si>
  <si>
    <t xml:space="preserve">SUPC, SDSC, ADSC  </t>
  </si>
  <si>
    <t>SUPC, SDSC, ADSC</t>
  </si>
  <si>
    <t>DS: ReadingEnergisationChg, DSEstimate</t>
  </si>
  <si>
    <t>SUPC, SUPO, SDSC, SDSO</t>
  </si>
  <si>
    <t xml:space="preserve">SDS: ReadingCOS, </t>
  </si>
  <si>
    <t>LDSO Receiving Summary</t>
  </si>
  <si>
    <t>(Multiple Items)</t>
  </si>
  <si>
    <t>ADS Receiving Summary</t>
  </si>
  <si>
    <t>LSS Receiving Summary</t>
  </si>
  <si>
    <t>MDS Receiving Summary</t>
  </si>
  <si>
    <t>MSA Receiving Summary</t>
  </si>
  <si>
    <t>MSS Receiving Summary</t>
  </si>
  <si>
    <t>REGS Receiving Summary</t>
  </si>
  <si>
    <t>SDS Receiving Summary</t>
  </si>
  <si>
    <t>SUPS Receiving Summary</t>
  </si>
  <si>
    <t>UMSDS Receiving Summary</t>
  </si>
  <si>
    <t>UMSO Receiving Summary</t>
  </si>
  <si>
    <t>EES Receiving Summary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</si>
</sst>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Red]0"/>
  </numFmts>
  <fonts count="43">
    <font>
      <sz val="11"/>
      <color theme="1"/>
      <name val="Calibri"/>
      <family val="2"/>
      <scheme val="minor"/>
    </font>
    <font>
      <sz val="12"/>
      <color theme="1"/>
      <name val="Calibri"/>
      <family val="2"/>
      <scheme val="minor"/>
    </font>
    <font>
      <b/>
      <sz val="11"/>
      <color theme="1"/>
      <name val="Calibri"/>
      <family val="2"/>
      <scheme val="minor"/>
    </font>
    <font>
      <sz val="11"/>
      <color rgb="FF000000"/>
      <name val="Calibri"/>
      <family val="2"/>
      <scheme val="minor"/>
    </font>
    <font>
      <b/>
      <sz val="18"/>
      <color theme="1"/>
      <name val="Calibri"/>
      <family val="2"/>
      <scheme val="minor"/>
    </font>
    <font>
      <b/>
      <sz val="16"/>
      <color theme="1"/>
      <name val="Calibri"/>
      <family val="2"/>
      <scheme val="minor"/>
    </font>
    <font>
      <sz val="10"/>
      <name val="Arial"/>
      <family val="2"/>
    </font>
    <font>
      <sz val="10"/>
      <color rgb="FF041425"/>
      <name val="Arial"/>
      <family val="2"/>
    </font>
    <font>
      <b/>
      <sz val="10"/>
      <color rgb="FF041425"/>
      <name val="Arial"/>
      <family val="2"/>
    </font>
    <font>
      <b/>
      <sz val="10"/>
      <name val="Arial"/>
      <family val="2"/>
    </font>
    <font>
      <b/>
      <sz val="9"/>
      <name val="Arial"/>
      <family val="2"/>
    </font>
    <font>
      <sz val="9"/>
      <name val="Arial"/>
      <family val="2"/>
    </font>
    <font>
      <b/>
      <sz val="20"/>
      <color rgb="FF3366FF"/>
      <name val="Arial"/>
      <family val="2"/>
    </font>
    <font>
      <sz val="25"/>
      <color rgb="FF041425"/>
      <name val="Arial"/>
      <family val="2"/>
    </font>
    <font>
      <u/>
      <sz val="11"/>
      <color theme="10"/>
      <name val="Calibri"/>
      <family val="2"/>
      <scheme val="minor"/>
    </font>
    <font>
      <b/>
      <sz val="9"/>
      <color rgb="FF000000"/>
      <name val="Tahoma"/>
      <family val="2"/>
    </font>
    <font>
      <sz val="9"/>
      <color rgb="FF000000"/>
      <name val="Tahoma"/>
      <family val="2"/>
    </font>
    <font>
      <sz val="8"/>
      <name val="Calibri"/>
      <family val="2"/>
      <scheme val="minor"/>
    </font>
    <font>
      <b/>
      <sz val="11"/>
      <color rgb="FF000000"/>
      <name val="Calibri"/>
      <family val="2"/>
    </font>
    <font>
      <sz val="10"/>
      <name val="Calibri"/>
      <family val="2"/>
    </font>
    <font>
      <b/>
      <sz val="10"/>
      <color rgb="FF051426"/>
      <name val="Calibri"/>
      <family val="2"/>
    </font>
    <font>
      <b/>
      <sz val="10"/>
      <color theme="0"/>
      <name val="Calibri"/>
      <family val="2"/>
    </font>
    <font>
      <b/>
      <sz val="7"/>
      <color rgb="FF051426"/>
      <name val="Calibri"/>
      <family val="2"/>
    </font>
    <font>
      <sz val="10"/>
      <color theme="1"/>
      <name val="Calibri"/>
      <family val="2"/>
    </font>
    <font>
      <i/>
      <sz val="10"/>
      <color theme="1"/>
      <name val="Calibri"/>
      <family val="2"/>
    </font>
    <font>
      <b/>
      <sz val="12"/>
      <color rgb="FF4472C4"/>
      <name val="Calibri"/>
      <family val="2"/>
      <scheme val="minor"/>
    </font>
    <font>
      <sz val="12"/>
      <color rgb="FF000000"/>
      <name val="Calibri"/>
      <family val="2"/>
      <scheme val="minor"/>
    </font>
    <font>
      <b/>
      <sz val="12"/>
      <color rgb="FF000000"/>
      <name val="Calibri"/>
      <family val="2"/>
      <scheme val="minor"/>
    </font>
    <font>
      <sz val="11"/>
      <color rgb="FF000000"/>
      <name val="Calibri (Body)"/>
    </font>
    <font>
      <b/>
      <sz val="11"/>
      <color rgb="FF000000"/>
      <name val="Calibri (Body)"/>
    </font>
    <font>
      <b/>
      <sz val="11"/>
      <color rgb="FF000000"/>
      <name val="Calibri"/>
      <family val="2"/>
      <scheme val="minor"/>
    </font>
    <font>
      <b/>
      <sz val="12"/>
      <color theme="1"/>
      <name val="Calibri"/>
      <family val="2"/>
      <scheme val="minor"/>
    </font>
    <font>
      <sz val="11"/>
      <color theme="0"/>
      <name val="Calibri"/>
      <family val="2"/>
      <scheme val="minor"/>
    </font>
    <font>
      <i/>
      <sz val="11"/>
      <color rgb="FF000000"/>
      <name val="Calibri"/>
      <family val="2"/>
      <scheme val="minor"/>
    </font>
    <font>
      <sz val="11"/>
      <name val="Calibri (Body)"/>
    </font>
    <font>
      <sz val="11"/>
      <name val="Calibri"/>
      <family val="2"/>
      <scheme val="minor"/>
    </font>
    <font>
      <i/>
      <sz val="11"/>
      <name val="Calibri"/>
      <family val="2"/>
      <scheme val="minor"/>
    </font>
    <font>
      <strike/>
      <sz val="11"/>
      <color rgb="FF000000"/>
      <name val="Calibri"/>
      <family val="2"/>
      <scheme val="minor"/>
    </font>
    <font>
      <i/>
      <strike/>
      <sz val="11"/>
      <color theme="5"/>
      <name val="Calibri"/>
      <family val="2"/>
      <scheme val="minor"/>
    </font>
    <font>
      <sz val="11"/>
      <color theme="4" tint="0.79998168889431442"/>
      <name val="Calibri"/>
      <family val="2"/>
      <scheme val="minor"/>
    </font>
    <font>
      <i/>
      <sz val="11"/>
      <color theme="1"/>
      <name val="Calibri"/>
      <family val="2"/>
      <scheme val="minor"/>
    </font>
    <font>
      <sz val="11"/>
      <color theme="1"/>
      <name val="Calibri (Body)"/>
    </font>
    <font>
      <strike/>
      <sz val="11"/>
      <color theme="1"/>
      <name val="Calibri"/>
      <family val="2"/>
      <scheme val="minor"/>
    </font>
  </fonts>
  <fills count="12">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051426"/>
        <bgColor indexed="64"/>
      </patternFill>
    </fill>
    <fill>
      <patternFill patternType="solid">
        <fgColor theme="4" tint="0.39997558519241921"/>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5" tint="0.39997558519241921"/>
        <bgColor indexed="64"/>
      </patternFill>
    </fill>
    <fill>
      <patternFill patternType="solid">
        <fgColor theme="7" tint="0.39997558519241921"/>
        <bgColor indexed="64"/>
      </patternFill>
    </fill>
    <fill>
      <patternFill patternType="solid">
        <fgColor theme="7" tint="0.79998168889431442"/>
        <bgColor indexed="64"/>
      </patternFill>
    </fill>
    <fill>
      <patternFill patternType="solid">
        <fgColor theme="4" tint="0.59999389629810485"/>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top/>
      <bottom style="thin">
        <color theme="3" tint="0.59999389629810485"/>
      </bottom>
      <diagonal/>
    </border>
    <border>
      <left/>
      <right/>
      <top style="thin">
        <color theme="3" tint="0.59999389629810485"/>
      </top>
      <bottom style="thin">
        <color theme="3" tint="0.59999389629810485"/>
      </bottom>
      <diagonal/>
    </border>
    <border>
      <left style="thin">
        <color theme="3" tint="0.59999389629810485"/>
      </left>
      <right/>
      <top/>
      <bottom/>
      <diagonal/>
    </border>
    <border>
      <left/>
      <right style="thin">
        <color theme="3" tint="0.59999389629810485"/>
      </right>
      <top/>
      <bottom/>
      <diagonal/>
    </border>
    <border>
      <left style="thin">
        <color theme="3" tint="0.59999389629810485"/>
      </left>
      <right/>
      <top/>
      <bottom style="thin">
        <color theme="3" tint="0.59999389629810485"/>
      </bottom>
      <diagonal/>
    </border>
    <border>
      <left style="thin">
        <color theme="3" tint="0.59999389629810485"/>
      </left>
      <right/>
      <top style="thin">
        <color theme="3" tint="0.59999389629810485"/>
      </top>
      <bottom style="thin">
        <color theme="3" tint="0.59999389629810485"/>
      </bottom>
      <diagonal/>
    </border>
    <border>
      <left/>
      <right style="thin">
        <color theme="3" tint="0.59999389629810485"/>
      </right>
      <top/>
      <bottom style="thin">
        <color theme="3" tint="0.59999389629810485"/>
      </bottom>
      <diagonal/>
    </border>
    <border>
      <left/>
      <right style="thin">
        <color theme="3" tint="0.59999389629810485"/>
      </right>
      <top style="thin">
        <color theme="3" tint="0.59999389629810485"/>
      </top>
      <bottom style="thin">
        <color theme="3" tint="0.59999389629810485"/>
      </bottom>
      <diagonal/>
    </border>
    <border>
      <left style="thin">
        <color theme="3" tint="0.59999389629810485"/>
      </left>
      <right style="thin">
        <color theme="3" tint="0.59999389629810485"/>
      </right>
      <top style="thin">
        <color theme="3" tint="0.59999389629810485"/>
      </top>
      <bottom style="thin">
        <color theme="3" tint="0.59999389629810485"/>
      </bottom>
      <diagonal/>
    </border>
    <border>
      <left style="thin">
        <color theme="0" tint="-0.34998626667073579"/>
      </left>
      <right style="thin">
        <color theme="0" tint="-0.34998626667073579"/>
      </right>
      <top style="thin">
        <color theme="0" tint="-0.34998626667073579"/>
      </top>
      <bottom/>
      <diagonal/>
    </border>
  </borders>
  <cellStyleXfs count="3">
    <xf numFmtId="0" fontId="0" fillId="0" borderId="0"/>
    <xf numFmtId="0" fontId="6" fillId="0" borderId="0"/>
    <xf numFmtId="0" fontId="14" fillId="0" borderId="0" applyNumberFormat="0" applyFill="0" applyBorder="0" applyAlignment="0" applyProtection="0"/>
  </cellStyleXfs>
  <cellXfs count="125">
    <xf numFmtId="0" fontId="0" fillId="0" borderId="0" xfId="0"/>
    <xf numFmtId="0" fontId="2" fillId="0" borderId="0" xfId="0" applyFont="1"/>
    <xf numFmtId="0" fontId="0" fillId="0" borderId="0" xfId="0" applyAlignment="1">
      <alignment vertical="center"/>
    </xf>
    <xf numFmtId="0" fontId="3" fillId="0" borderId="0" xfId="0" applyFont="1" applyAlignment="1">
      <alignment vertical="center"/>
    </xf>
    <xf numFmtId="0" fontId="6" fillId="3" borderId="0" xfId="1" applyFill="1"/>
    <xf numFmtId="0" fontId="7" fillId="3" borderId="2" xfId="1" applyFont="1" applyFill="1" applyBorder="1" applyAlignment="1">
      <alignment horizontal="left" vertical="top" wrapText="1"/>
    </xf>
    <xf numFmtId="15" fontId="7" fillId="3" borderId="3" xfId="1" applyNumberFormat="1" applyFont="1" applyFill="1" applyBorder="1" applyAlignment="1">
      <alignment horizontal="left" vertical="top" wrapText="1"/>
    </xf>
    <xf numFmtId="0" fontId="7" fillId="3" borderId="4" xfId="1" applyFont="1" applyFill="1" applyBorder="1" applyAlignment="1">
      <alignment horizontal="left" vertical="top" wrapText="1"/>
    </xf>
    <xf numFmtId="0" fontId="8" fillId="3" borderId="5" xfId="1" applyFont="1" applyFill="1" applyBorder="1" applyAlignment="1">
      <alignment horizontal="left" vertical="top" wrapText="1"/>
    </xf>
    <xf numFmtId="0" fontId="9" fillId="3" borderId="0" xfId="1" applyFont="1" applyFill="1" applyAlignment="1">
      <alignment horizontal="left" vertical="top" wrapText="1"/>
    </xf>
    <xf numFmtId="0" fontId="9" fillId="3" borderId="6" xfId="1" applyFont="1" applyFill="1" applyBorder="1" applyAlignment="1">
      <alignment horizontal="left" vertical="top" wrapText="1"/>
    </xf>
    <xf numFmtId="0" fontId="7" fillId="3" borderId="5" xfId="1" applyFont="1" applyFill="1" applyBorder="1" applyAlignment="1">
      <alignment horizontal="left" vertical="top" wrapText="1"/>
    </xf>
    <xf numFmtId="0" fontId="7" fillId="3" borderId="0" xfId="1" applyFont="1" applyFill="1" applyAlignment="1">
      <alignment horizontal="left" vertical="top" wrapText="1"/>
    </xf>
    <xf numFmtId="0" fontId="7" fillId="3" borderId="6" xfId="1" applyFont="1" applyFill="1" applyBorder="1" applyAlignment="1">
      <alignment horizontal="left" vertical="top" wrapText="1"/>
    </xf>
    <xf numFmtId="0" fontId="9" fillId="3" borderId="7" xfId="1" applyFont="1" applyFill="1" applyBorder="1" applyAlignment="1">
      <alignment horizontal="left" vertical="top" wrapText="1"/>
    </xf>
    <xf numFmtId="0" fontId="10" fillId="3" borderId="8" xfId="1" applyFont="1" applyFill="1" applyBorder="1" applyAlignment="1">
      <alignment horizontal="left" vertical="top" wrapText="1"/>
    </xf>
    <xf numFmtId="0" fontId="10" fillId="3" borderId="9" xfId="1" applyFont="1" applyFill="1" applyBorder="1" applyAlignment="1">
      <alignment horizontal="left" vertical="top" wrapText="1"/>
    </xf>
    <xf numFmtId="0" fontId="11" fillId="3" borderId="0" xfId="1" applyFont="1" applyFill="1"/>
    <xf numFmtId="0" fontId="6" fillId="3" borderId="0" xfId="1" applyFill="1" applyAlignment="1">
      <alignment vertical="center"/>
    </xf>
    <xf numFmtId="0" fontId="13" fillId="3" borderId="0" xfId="1" applyFont="1" applyFill="1" applyAlignment="1">
      <alignment vertical="center"/>
    </xf>
    <xf numFmtId="0" fontId="8" fillId="3" borderId="0" xfId="1" applyFont="1" applyFill="1" applyAlignment="1">
      <alignment vertical="center"/>
    </xf>
    <xf numFmtId="0" fontId="14" fillId="0" borderId="0" xfId="2"/>
    <xf numFmtId="0" fontId="18" fillId="5" borderId="13" xfId="0" applyFont="1" applyFill="1" applyBorder="1" applyAlignment="1">
      <alignment horizontal="center" wrapText="1"/>
    </xf>
    <xf numFmtId="0" fontId="19" fillId="3" borderId="0" xfId="1" applyFont="1" applyFill="1"/>
    <xf numFmtId="0" fontId="20" fillId="3" borderId="0" xfId="1" applyFont="1" applyFill="1" applyAlignment="1">
      <alignment horizontal="left" vertical="center"/>
    </xf>
    <xf numFmtId="0" fontId="21" fillId="4" borderId="1" xfId="1" applyFont="1" applyFill="1" applyBorder="1" applyAlignment="1">
      <alignment vertical="center" wrapText="1"/>
    </xf>
    <xf numFmtId="15" fontId="19" fillId="3" borderId="1" xfId="1" applyNumberFormat="1" applyFont="1" applyFill="1" applyBorder="1" applyAlignment="1">
      <alignment vertical="center" wrapText="1"/>
    </xf>
    <xf numFmtId="0" fontId="19" fillId="3" borderId="1" xfId="1" applyFont="1" applyFill="1" applyBorder="1" applyAlignment="1">
      <alignment vertical="center" wrapText="1"/>
    </xf>
    <xf numFmtId="0" fontId="19" fillId="3" borderId="0" xfId="1" applyFont="1" applyFill="1" applyAlignment="1">
      <alignment vertical="center" wrapText="1"/>
    </xf>
    <xf numFmtId="0" fontId="19" fillId="3" borderId="0" xfId="1" applyFont="1" applyFill="1" applyAlignment="1">
      <alignment horizontal="left" vertical="center" wrapText="1"/>
    </xf>
    <xf numFmtId="0" fontId="23" fillId="3" borderId="1" xfId="1" applyFont="1" applyFill="1" applyBorder="1" applyAlignment="1">
      <alignment vertical="center" wrapText="1"/>
    </xf>
    <xf numFmtId="0" fontId="24" fillId="3" borderId="1" xfId="1" applyFont="1" applyFill="1" applyBorder="1" applyAlignment="1">
      <alignment vertical="center" wrapText="1"/>
    </xf>
    <xf numFmtId="0" fontId="19" fillId="0" borderId="1" xfId="1" applyFont="1" applyBorder="1" applyAlignment="1">
      <alignment vertical="center" wrapText="1"/>
    </xf>
    <xf numFmtId="0" fontId="18" fillId="8" borderId="13" xfId="0" applyFont="1" applyFill="1" applyBorder="1" applyAlignment="1">
      <alignment horizontal="center" wrapText="1"/>
    </xf>
    <xf numFmtId="164" fontId="28" fillId="3" borderId="13" xfId="0" applyNumberFormat="1" applyFont="1" applyFill="1" applyBorder="1" applyAlignment="1">
      <alignment horizontal="right" vertical="top" wrapText="1"/>
    </xf>
    <xf numFmtId="0" fontId="28" fillId="3" borderId="13" xfId="0" applyFont="1" applyFill="1" applyBorder="1" applyAlignment="1">
      <alignment horizontal="left" vertical="top" wrapText="1"/>
    </xf>
    <xf numFmtId="0" fontId="28" fillId="3" borderId="13" xfId="0" applyFont="1" applyFill="1" applyBorder="1" applyAlignment="1">
      <alignment horizontal="center" vertical="top" wrapText="1"/>
    </xf>
    <xf numFmtId="0" fontId="3" fillId="3" borderId="13" xfId="0" applyFont="1" applyFill="1" applyBorder="1" applyAlignment="1">
      <alignment horizontal="center" vertical="top" wrapText="1"/>
    </xf>
    <xf numFmtId="0" fontId="3" fillId="3" borderId="13" xfId="0" applyFont="1" applyFill="1" applyBorder="1" applyAlignment="1">
      <alignment horizontal="left" vertical="top" wrapText="1"/>
    </xf>
    <xf numFmtId="0" fontId="3" fillId="6" borderId="13" xfId="0" applyFont="1" applyFill="1" applyBorder="1" applyAlignment="1">
      <alignment horizontal="center" vertical="top" wrapText="1"/>
    </xf>
    <xf numFmtId="0" fontId="3" fillId="7" borderId="13" xfId="0" applyFont="1" applyFill="1" applyBorder="1" applyAlignment="1">
      <alignment horizontal="center" vertical="top" wrapText="1"/>
    </xf>
    <xf numFmtId="0" fontId="3" fillId="3" borderId="0" xfId="0" applyFont="1" applyFill="1" applyAlignment="1">
      <alignment horizontal="left" vertical="top" wrapText="1"/>
    </xf>
    <xf numFmtId="0" fontId="28" fillId="3" borderId="0" xfId="0" applyFont="1" applyFill="1" applyAlignment="1">
      <alignment horizontal="center" vertical="top" wrapText="1"/>
    </xf>
    <xf numFmtId="0" fontId="18" fillId="8" borderId="13" xfId="0" applyFont="1" applyFill="1" applyBorder="1" applyAlignment="1">
      <alignment horizontal="left" wrapText="1"/>
    </xf>
    <xf numFmtId="0" fontId="3" fillId="7" borderId="13" xfId="0" applyFont="1" applyFill="1" applyBorder="1" applyAlignment="1">
      <alignment horizontal="left" vertical="top" wrapText="1"/>
    </xf>
    <xf numFmtId="0" fontId="18" fillId="9" borderId="13" xfId="0" applyFont="1" applyFill="1" applyBorder="1" applyAlignment="1">
      <alignment horizontal="center" wrapText="1"/>
    </xf>
    <xf numFmtId="0" fontId="18" fillId="9" borderId="13" xfId="0" applyFont="1" applyFill="1" applyBorder="1" applyAlignment="1">
      <alignment horizontal="left" wrapText="1"/>
    </xf>
    <xf numFmtId="0" fontId="3" fillId="10" borderId="13" xfId="0" applyFont="1" applyFill="1" applyBorder="1" applyAlignment="1">
      <alignment horizontal="center" vertical="top" wrapText="1"/>
    </xf>
    <xf numFmtId="49" fontId="29" fillId="2" borderId="13" xfId="0" applyNumberFormat="1" applyFont="1" applyFill="1" applyBorder="1" applyAlignment="1">
      <alignment horizontal="left" wrapText="1"/>
    </xf>
    <xf numFmtId="0" fontId="29" fillId="2" borderId="13" xfId="0" applyFont="1" applyFill="1" applyBorder="1" applyAlignment="1">
      <alignment horizontal="left" wrapText="1"/>
    </xf>
    <xf numFmtId="0" fontId="29" fillId="2" borderId="13" xfId="0" applyFont="1" applyFill="1" applyBorder="1" applyAlignment="1">
      <alignment horizontal="center" wrapText="1"/>
    </xf>
    <xf numFmtId="0" fontId="30" fillId="2" borderId="13" xfId="0" applyFont="1" applyFill="1" applyBorder="1" applyAlignment="1">
      <alignment horizontal="center" wrapText="1"/>
    </xf>
    <xf numFmtId="0" fontId="30" fillId="2" borderId="13" xfId="0" applyFont="1" applyFill="1" applyBorder="1" applyAlignment="1">
      <alignment horizontal="left" wrapText="1"/>
    </xf>
    <xf numFmtId="0" fontId="3" fillId="3" borderId="0" xfId="0" applyFont="1" applyFill="1" applyAlignment="1">
      <alignment horizontal="left" wrapText="1"/>
    </xf>
    <xf numFmtId="0" fontId="28" fillId="3" borderId="0" xfId="0" applyFont="1" applyFill="1" applyAlignment="1">
      <alignment horizontal="left" vertical="top" wrapText="1"/>
    </xf>
    <xf numFmtId="0" fontId="3" fillId="3" borderId="0" xfId="0" applyFont="1" applyFill="1" applyAlignment="1">
      <alignment horizontal="center" vertical="top" wrapText="1"/>
    </xf>
    <xf numFmtId="0" fontId="3" fillId="3" borderId="0" xfId="0" applyFont="1" applyFill="1" applyAlignment="1">
      <alignment horizontal="center" vertical="center" wrapText="1"/>
    </xf>
    <xf numFmtId="164" fontId="28" fillId="3" borderId="0" xfId="0" applyNumberFormat="1" applyFont="1" applyFill="1" applyAlignment="1">
      <alignment horizontal="right" vertical="top" wrapText="1"/>
    </xf>
    <xf numFmtId="49" fontId="28" fillId="3" borderId="0" xfId="0" applyNumberFormat="1" applyFont="1" applyFill="1" applyAlignment="1">
      <alignment horizontal="right" vertical="top" wrapText="1"/>
    </xf>
    <xf numFmtId="0" fontId="14" fillId="3" borderId="1" xfId="2" applyFill="1" applyBorder="1" applyAlignment="1">
      <alignment vertical="center" wrapText="1"/>
    </xf>
    <xf numFmtId="0" fontId="0" fillId="3" borderId="0" xfId="0" applyFill="1"/>
    <xf numFmtId="0" fontId="0" fillId="3" borderId="16" xfId="0" applyFill="1" applyBorder="1"/>
    <xf numFmtId="0" fontId="0" fillId="3" borderId="17" xfId="0" applyFill="1" applyBorder="1"/>
    <xf numFmtId="0" fontId="0" fillId="11" borderId="22" xfId="0" applyFill="1" applyBorder="1"/>
    <xf numFmtId="0" fontId="0" fillId="3" borderId="22" xfId="0" applyFill="1" applyBorder="1"/>
    <xf numFmtId="0" fontId="5" fillId="3" borderId="0" xfId="0" applyFont="1" applyFill="1"/>
    <xf numFmtId="0" fontId="31" fillId="3" borderId="0" xfId="0" applyFont="1" applyFill="1"/>
    <xf numFmtId="0" fontId="32" fillId="3" borderId="0" xfId="0" applyFont="1" applyFill="1"/>
    <xf numFmtId="0" fontId="33" fillId="10" borderId="13" xfId="0" applyFont="1" applyFill="1" applyBorder="1" applyAlignment="1">
      <alignment horizontal="left" vertical="top" wrapText="1"/>
    </xf>
    <xf numFmtId="0" fontId="33" fillId="3" borderId="0" xfId="0" applyFont="1" applyFill="1" applyAlignment="1">
      <alignment horizontal="left" vertical="top" wrapText="1"/>
    </xf>
    <xf numFmtId="164" fontId="34" fillId="3" borderId="13" xfId="0" applyNumberFormat="1" applyFont="1" applyFill="1" applyBorder="1" applyAlignment="1">
      <alignment horizontal="right" vertical="top" wrapText="1"/>
    </xf>
    <xf numFmtId="0" fontId="34" fillId="3" borderId="13" xfId="0" applyFont="1" applyFill="1" applyBorder="1" applyAlignment="1">
      <alignment horizontal="left" vertical="top" wrapText="1"/>
    </xf>
    <xf numFmtId="0" fontId="34" fillId="3" borderId="13" xfId="0" applyFont="1" applyFill="1" applyBorder="1" applyAlignment="1">
      <alignment horizontal="center" vertical="top" wrapText="1"/>
    </xf>
    <xf numFmtId="0" fontId="35" fillId="3" borderId="13" xfId="0" applyFont="1" applyFill="1" applyBorder="1" applyAlignment="1">
      <alignment horizontal="center" vertical="top" wrapText="1"/>
    </xf>
    <xf numFmtId="0" fontId="35" fillId="3" borderId="13" xfId="0" applyFont="1" applyFill="1" applyBorder="1" applyAlignment="1">
      <alignment horizontal="left" vertical="top" wrapText="1"/>
    </xf>
    <xf numFmtId="0" fontId="35" fillId="6" borderId="13" xfId="0" applyFont="1" applyFill="1" applyBorder="1" applyAlignment="1">
      <alignment horizontal="center" vertical="top" wrapText="1"/>
    </xf>
    <xf numFmtId="0" fontId="35" fillId="7" borderId="13" xfId="0" applyFont="1" applyFill="1" applyBorder="1" applyAlignment="1">
      <alignment horizontal="center" vertical="top" wrapText="1"/>
    </xf>
    <xf numFmtId="0" fontId="35" fillId="7" borderId="13" xfId="0" applyFont="1" applyFill="1" applyBorder="1" applyAlignment="1">
      <alignment horizontal="left" vertical="top" wrapText="1"/>
    </xf>
    <xf numFmtId="0" fontId="35" fillId="10" borderId="13" xfId="0" applyFont="1" applyFill="1" applyBorder="1" applyAlignment="1">
      <alignment horizontal="center" vertical="top" wrapText="1"/>
    </xf>
    <xf numFmtId="0" fontId="36" fillId="10" borderId="13" xfId="0" applyFont="1" applyFill="1" applyBorder="1" applyAlignment="1">
      <alignment horizontal="left" vertical="top" wrapText="1"/>
    </xf>
    <xf numFmtId="0" fontId="35" fillId="3" borderId="0" xfId="0" applyFont="1" applyFill="1" applyAlignment="1">
      <alignment horizontal="left" vertical="top" wrapText="1"/>
    </xf>
    <xf numFmtId="0" fontId="37" fillId="6" borderId="13" xfId="0" applyFont="1" applyFill="1" applyBorder="1" applyAlignment="1">
      <alignment horizontal="center" vertical="top" wrapText="1"/>
    </xf>
    <xf numFmtId="0" fontId="37" fillId="7" borderId="13" xfId="0" applyFont="1" applyFill="1" applyBorder="1" applyAlignment="1">
      <alignment horizontal="center" vertical="top" wrapText="1"/>
    </xf>
    <xf numFmtId="0" fontId="37" fillId="7" borderId="13" xfId="0" applyFont="1" applyFill="1" applyBorder="1" applyAlignment="1">
      <alignment horizontal="left" vertical="top" wrapText="1"/>
    </xf>
    <xf numFmtId="0" fontId="37" fillId="3" borderId="0" xfId="0" applyFont="1" applyFill="1" applyAlignment="1">
      <alignment horizontal="left" vertical="top" wrapText="1"/>
    </xf>
    <xf numFmtId="0" fontId="38" fillId="10" borderId="13" xfId="0" applyFont="1" applyFill="1" applyBorder="1" applyAlignment="1">
      <alignment horizontal="left" vertical="top" wrapText="1"/>
    </xf>
    <xf numFmtId="0" fontId="40" fillId="3" borderId="0" xfId="0" applyFont="1" applyFill="1" applyAlignment="1">
      <alignment horizontal="left" vertical="top" wrapText="1"/>
    </xf>
    <xf numFmtId="164" fontId="41" fillId="3" borderId="13" xfId="0" applyNumberFormat="1" applyFont="1" applyFill="1" applyBorder="1" applyAlignment="1">
      <alignment horizontal="right" vertical="top" wrapText="1"/>
    </xf>
    <xf numFmtId="0" fontId="41" fillId="3" borderId="13" xfId="0" applyFont="1" applyFill="1" applyBorder="1" applyAlignment="1">
      <alignment horizontal="left" vertical="top" wrapText="1"/>
    </xf>
    <xf numFmtId="0" fontId="41" fillId="3" borderId="13" xfId="0" applyFont="1" applyFill="1" applyBorder="1" applyAlignment="1">
      <alignment horizontal="center" vertical="top" wrapText="1"/>
    </xf>
    <xf numFmtId="0" fontId="0" fillId="3" borderId="13" xfId="0" applyFill="1" applyBorder="1" applyAlignment="1">
      <alignment horizontal="center" vertical="top" wrapText="1"/>
    </xf>
    <xf numFmtId="0" fontId="0" fillId="3" borderId="13" xfId="0" applyFill="1" applyBorder="1" applyAlignment="1">
      <alignment horizontal="left" vertical="top" wrapText="1"/>
    </xf>
    <xf numFmtId="0" fontId="0" fillId="6" borderId="13" xfId="0" applyFill="1" applyBorder="1" applyAlignment="1">
      <alignment horizontal="center" vertical="top" wrapText="1"/>
    </xf>
    <xf numFmtId="0" fontId="0" fillId="7" borderId="13" xfId="0" applyFill="1" applyBorder="1" applyAlignment="1">
      <alignment horizontal="center" vertical="top" wrapText="1"/>
    </xf>
    <xf numFmtId="0" fontId="0" fillId="7" borderId="13" xfId="0" applyFill="1" applyBorder="1" applyAlignment="1">
      <alignment horizontal="left" vertical="top" wrapText="1"/>
    </xf>
    <xf numFmtId="0" fontId="0" fillId="10" borderId="13" xfId="0" applyFill="1" applyBorder="1" applyAlignment="1">
      <alignment horizontal="center" vertical="top" wrapText="1"/>
    </xf>
    <xf numFmtId="0" fontId="40" fillId="10" borderId="13" xfId="0" applyFont="1" applyFill="1" applyBorder="1" applyAlignment="1">
      <alignment horizontal="left" vertical="top" wrapText="1"/>
    </xf>
    <xf numFmtId="0" fontId="42" fillId="3" borderId="0" xfId="0" applyFont="1" applyFill="1" applyAlignment="1">
      <alignment horizontal="left" vertical="top" wrapText="1"/>
    </xf>
    <xf numFmtId="0" fontId="39" fillId="3" borderId="0" xfId="0" applyFont="1" applyFill="1" applyAlignment="1">
      <alignment horizontal="left" vertical="top" wrapText="1"/>
    </xf>
    <xf numFmtId="0" fontId="3" fillId="3" borderId="0" xfId="0" applyFont="1" applyFill="1" applyAlignment="1">
      <alignment vertical="top" wrapText="1"/>
    </xf>
    <xf numFmtId="0" fontId="39" fillId="3" borderId="0" xfId="0" applyFont="1" applyFill="1" applyAlignment="1">
      <alignment vertical="top" wrapText="1"/>
    </xf>
    <xf numFmtId="0" fontId="18" fillId="5" borderId="13" xfId="0" applyFont="1" applyFill="1" applyBorder="1" applyAlignment="1">
      <alignment wrapText="1"/>
    </xf>
    <xf numFmtId="0" fontId="3" fillId="6" borderId="13" xfId="0" applyFont="1" applyFill="1" applyBorder="1" applyAlignment="1">
      <alignment vertical="top" wrapText="1"/>
    </xf>
    <xf numFmtId="0" fontId="0" fillId="6" borderId="13" xfId="0" applyFill="1" applyBorder="1" applyAlignment="1">
      <alignment vertical="top" wrapText="1"/>
    </xf>
    <xf numFmtId="0" fontId="3" fillId="6" borderId="23" xfId="0" applyFont="1" applyFill="1" applyBorder="1" applyAlignment="1">
      <alignment horizontal="center" vertical="top" wrapText="1"/>
    </xf>
    <xf numFmtId="0" fontId="3" fillId="6" borderId="23" xfId="0" applyFont="1" applyFill="1" applyBorder="1" applyAlignment="1">
      <alignment vertical="top" wrapText="1"/>
    </xf>
    <xf numFmtId="15" fontId="19" fillId="3" borderId="1" xfId="1" applyNumberFormat="1" applyFont="1" applyFill="1" applyBorder="1" applyAlignment="1">
      <alignment vertical="top" wrapText="1"/>
    </xf>
    <xf numFmtId="0" fontId="19" fillId="3" borderId="1" xfId="1" applyFont="1" applyFill="1" applyBorder="1" applyAlignment="1">
      <alignment vertical="top" wrapText="1"/>
    </xf>
    <xf numFmtId="0" fontId="12" fillId="0" borderId="0" xfId="1" applyFont="1" applyAlignment="1">
      <alignment vertical="center" wrapText="1"/>
    </xf>
    <xf numFmtId="0" fontId="19" fillId="0" borderId="1" xfId="1" applyFont="1" applyBorder="1" applyAlignment="1">
      <alignment horizontal="left" vertical="center" wrapText="1"/>
    </xf>
    <xf numFmtId="0" fontId="19" fillId="3" borderId="12" xfId="1" applyFont="1" applyFill="1" applyBorder="1" applyAlignment="1">
      <alignment horizontal="left" vertical="top" wrapText="1"/>
    </xf>
    <xf numFmtId="0" fontId="19" fillId="3" borderId="10" xfId="1" applyFont="1" applyFill="1" applyBorder="1" applyAlignment="1">
      <alignment horizontal="left" vertical="top" wrapText="1"/>
    </xf>
    <xf numFmtId="0" fontId="21" fillId="4" borderId="12" xfId="1" applyFont="1" applyFill="1" applyBorder="1" applyAlignment="1">
      <alignment horizontal="left" vertical="center" wrapText="1"/>
    </xf>
    <xf numFmtId="0" fontId="21" fillId="4" borderId="10" xfId="1" applyFont="1" applyFill="1" applyBorder="1" applyAlignment="1">
      <alignment horizontal="left" vertical="center" wrapText="1"/>
    </xf>
    <xf numFmtId="0" fontId="19" fillId="3" borderId="12" xfId="1" applyFont="1" applyFill="1" applyBorder="1" applyAlignment="1">
      <alignment horizontal="left" vertical="center" wrapText="1"/>
    </xf>
    <xf numFmtId="0" fontId="19" fillId="3" borderId="10" xfId="1" applyFont="1" applyFill="1" applyBorder="1" applyAlignment="1">
      <alignment horizontal="left" vertical="center" wrapText="1"/>
    </xf>
    <xf numFmtId="0" fontId="21" fillId="4" borderId="1" xfId="1" applyFont="1" applyFill="1" applyBorder="1" applyAlignment="1">
      <alignment horizontal="left" vertical="center" wrapText="1"/>
    </xf>
    <xf numFmtId="0" fontId="19" fillId="3" borderId="11" xfId="1" applyFont="1" applyFill="1" applyBorder="1" applyAlignment="1">
      <alignment horizontal="left" vertical="center" wrapText="1"/>
    </xf>
    <xf numFmtId="0" fontId="1" fillId="0" borderId="0" xfId="0" applyFont="1" applyAlignment="1">
      <alignment horizontal="left" vertical="top" wrapText="1"/>
    </xf>
    <xf numFmtId="0" fontId="4" fillId="2" borderId="19" xfId="0" applyFont="1" applyFill="1" applyBorder="1" applyAlignment="1">
      <alignment horizontal="center"/>
    </xf>
    <xf numFmtId="0" fontId="4" fillId="2" borderId="15" xfId="0" applyFont="1" applyFill="1" applyBorder="1" applyAlignment="1">
      <alignment horizontal="center"/>
    </xf>
    <xf numFmtId="0" fontId="4" fillId="2" borderId="21" xfId="0" applyFont="1" applyFill="1" applyBorder="1" applyAlignment="1">
      <alignment horizontal="center"/>
    </xf>
    <xf numFmtId="0" fontId="0" fillId="0" borderId="18" xfId="0" applyBorder="1" applyAlignment="1">
      <alignment horizontal="left" wrapText="1"/>
    </xf>
    <xf numFmtId="0" fontId="0" fillId="0" borderId="14" xfId="0" applyBorder="1" applyAlignment="1">
      <alignment horizontal="left" wrapText="1"/>
    </xf>
    <xf numFmtId="0" fontId="0" fillId="0" borderId="20" xfId="0" applyBorder="1" applyAlignment="1">
      <alignment horizontal="left" wrapText="1"/>
    </xf>
  </cellXfs>
  <cellStyles count="3">
    <cellStyle name="Hyperlink" xfId="2" builtinId="8"/>
    <cellStyle name="Normal" xfId="0" builtinId="0"/>
    <cellStyle name="Normal 2" xfId="1" xr:uid="{D6BC2EAA-91FF-46FE-98A4-2272BEB8B8FE}"/>
  </cellStyles>
  <dxfs count="342">
    <dxf>
      <fill>
        <patternFill patternType="solid">
          <fgColor indexed="64"/>
          <bgColor theme="0"/>
        </patternFill>
      </fill>
    </dxf>
    <dxf>
      <fill>
        <patternFill patternType="solid">
          <fgColor indexed="64"/>
          <bgColor theme="0"/>
        </patternFill>
      </fill>
    </dxf>
    <dxf>
      <font>
        <b/>
      </font>
    </dxf>
    <dxf>
      <font>
        <sz val="12"/>
      </font>
    </dxf>
    <dxf>
      <font>
        <color theme="0"/>
      </font>
    </dxf>
    <dxf>
      <fill>
        <patternFill patternType="solid">
          <fgColor indexed="64"/>
          <bgColor theme="0"/>
        </patternFill>
      </fill>
    </dxf>
    <dxf>
      <fill>
        <patternFill patternType="solid">
          <fgColor indexed="64"/>
          <bgColor theme="0"/>
        </patternFill>
      </fill>
    </dxf>
    <dxf>
      <fill>
        <patternFill patternType="solid">
          <fgColor indexed="64"/>
          <bgColor theme="0"/>
        </patternFill>
      </fill>
    </dxf>
    <dxf>
      <fill>
        <patternFill patternType="solid">
          <fgColor indexed="64"/>
          <bgColor theme="0"/>
        </patternFill>
      </fill>
    </dxf>
    <dxf>
      <fill>
        <patternFill patternType="solid">
          <fgColor indexed="64"/>
          <bgColor theme="0"/>
        </patternFill>
      </fill>
    </dxf>
    <dxf>
      <font>
        <b/>
      </font>
    </dxf>
    <dxf>
      <font>
        <sz val="12"/>
      </font>
    </dxf>
    <dxf>
      <font>
        <color theme="0"/>
      </font>
    </dxf>
    <dxf>
      <fill>
        <patternFill patternType="solid">
          <fgColor indexed="64"/>
          <bgColor theme="0"/>
        </patternFill>
      </fill>
    </dxf>
    <dxf>
      <fill>
        <patternFill patternType="solid">
          <fgColor indexed="64"/>
          <bgColor theme="0"/>
        </patternFill>
      </fill>
    </dxf>
    <dxf>
      <fill>
        <patternFill patternType="solid">
          <fgColor indexed="64"/>
          <bgColor theme="0"/>
        </patternFill>
      </fill>
    </dxf>
    <dxf>
      <fill>
        <patternFill patternType="solid">
          <fgColor indexed="64"/>
          <bgColor theme="0"/>
        </patternFill>
      </fill>
    </dxf>
    <dxf>
      <fill>
        <patternFill patternType="solid">
          <fgColor indexed="64"/>
          <bgColor theme="0"/>
        </patternFill>
      </fill>
    </dxf>
    <dxf>
      <font>
        <sz val="12"/>
      </font>
    </dxf>
    <dxf>
      <font>
        <b/>
      </font>
    </dxf>
    <dxf>
      <font>
        <color theme="0"/>
      </font>
    </dxf>
    <dxf>
      <fill>
        <patternFill patternType="solid">
          <fgColor indexed="64"/>
          <bgColor theme="0"/>
        </patternFill>
      </fill>
    </dxf>
    <dxf>
      <fill>
        <patternFill patternType="solid">
          <fgColor indexed="64"/>
          <bgColor theme="0"/>
        </patternFill>
      </fill>
    </dxf>
    <dxf>
      <fill>
        <patternFill patternType="solid">
          <fgColor indexed="64"/>
          <bgColor theme="0"/>
        </patternFill>
      </fill>
    </dxf>
    <dxf>
      <fill>
        <patternFill patternType="solid">
          <fgColor indexed="64"/>
          <bgColor theme="0"/>
        </patternFill>
      </fill>
    </dxf>
    <dxf>
      <fill>
        <patternFill patternType="solid">
          <fgColor indexed="64"/>
          <bgColor theme="0"/>
        </patternFill>
      </fill>
    </dxf>
    <dxf>
      <fill>
        <patternFill patternType="solid">
          <fgColor indexed="64"/>
          <bgColor theme="0"/>
        </patternFill>
      </fill>
    </dxf>
    <dxf>
      <fill>
        <patternFill patternType="solid">
          <fgColor indexed="64"/>
          <bgColor theme="0"/>
        </patternFill>
      </fill>
    </dxf>
    <dxf>
      <font>
        <b/>
      </font>
    </dxf>
    <dxf>
      <font>
        <sz val="12"/>
      </font>
    </dxf>
    <dxf>
      <font>
        <color theme="0"/>
      </font>
    </dxf>
    <dxf>
      <fill>
        <patternFill patternType="solid">
          <fgColor indexed="64"/>
          <bgColor theme="0"/>
        </patternFill>
      </fill>
    </dxf>
    <dxf>
      <fill>
        <patternFill patternType="solid">
          <fgColor indexed="64"/>
          <bgColor theme="0"/>
        </patternFill>
      </fill>
    </dxf>
    <dxf>
      <fill>
        <patternFill patternType="solid">
          <fgColor indexed="64"/>
          <bgColor theme="0"/>
        </patternFill>
      </fill>
    </dxf>
    <dxf>
      <fill>
        <patternFill patternType="solid">
          <fgColor indexed="64"/>
          <bgColor theme="0"/>
        </patternFill>
      </fill>
    </dxf>
    <dxf>
      <fill>
        <patternFill patternType="solid">
          <fgColor indexed="64"/>
          <bgColor theme="0"/>
        </patternFill>
      </fill>
    </dxf>
    <dxf>
      <font>
        <b/>
      </font>
    </dxf>
    <dxf>
      <font>
        <sz val="12"/>
      </font>
    </dxf>
    <dxf>
      <font>
        <color theme="0"/>
      </font>
    </dxf>
    <dxf>
      <fill>
        <patternFill patternType="solid">
          <fgColor indexed="64"/>
          <bgColor theme="0"/>
        </patternFill>
      </fill>
    </dxf>
    <dxf>
      <fill>
        <patternFill patternType="solid">
          <fgColor indexed="64"/>
          <bgColor theme="0"/>
        </patternFill>
      </fill>
    </dxf>
    <dxf>
      <fill>
        <patternFill patternType="solid">
          <fgColor indexed="64"/>
          <bgColor theme="0"/>
        </patternFill>
      </fill>
    </dxf>
    <dxf>
      <fill>
        <patternFill patternType="solid">
          <fgColor indexed="64"/>
          <bgColor theme="0"/>
        </patternFill>
      </fill>
    </dxf>
    <dxf>
      <fill>
        <patternFill patternType="solid">
          <fgColor indexed="64"/>
          <bgColor theme="0"/>
        </patternFill>
      </fill>
    </dxf>
    <dxf>
      <fill>
        <patternFill patternType="solid">
          <fgColor indexed="64"/>
          <bgColor theme="0"/>
        </patternFill>
      </fill>
    </dxf>
    <dxf>
      <fill>
        <patternFill patternType="solid">
          <fgColor indexed="64"/>
          <bgColor theme="0"/>
        </patternFill>
      </fill>
    </dxf>
    <dxf>
      <font>
        <sz val="12"/>
      </font>
    </dxf>
    <dxf>
      <font>
        <b/>
      </font>
    </dxf>
    <dxf>
      <font>
        <color theme="0"/>
      </font>
    </dxf>
    <dxf>
      <fill>
        <patternFill patternType="solid">
          <fgColor indexed="64"/>
          <bgColor theme="0"/>
        </patternFill>
      </fill>
    </dxf>
    <dxf>
      <fill>
        <patternFill patternType="solid">
          <fgColor indexed="64"/>
          <bgColor theme="0"/>
        </patternFill>
      </fill>
    </dxf>
    <dxf>
      <fill>
        <patternFill patternType="solid">
          <fgColor indexed="64"/>
          <bgColor theme="0"/>
        </patternFill>
      </fill>
    </dxf>
    <dxf>
      <fill>
        <patternFill patternType="solid">
          <fgColor indexed="64"/>
          <bgColor theme="0"/>
        </patternFill>
      </fill>
    </dxf>
    <dxf>
      <fill>
        <patternFill patternType="solid">
          <fgColor indexed="64"/>
          <bgColor theme="0"/>
        </patternFill>
      </fill>
    </dxf>
    <dxf>
      <fill>
        <patternFill patternType="solid">
          <fgColor indexed="64"/>
          <bgColor theme="0"/>
        </patternFill>
      </fill>
    </dxf>
    <dxf>
      <fill>
        <patternFill patternType="solid">
          <fgColor indexed="64"/>
          <bgColor theme="0"/>
        </patternFill>
      </fill>
    </dxf>
    <dxf>
      <font>
        <sz val="12"/>
      </font>
    </dxf>
    <dxf>
      <font>
        <b/>
      </font>
    </dxf>
    <dxf>
      <font>
        <color theme="0"/>
      </font>
    </dxf>
    <dxf>
      <fill>
        <patternFill patternType="solid">
          <fgColor indexed="64"/>
          <bgColor theme="0"/>
        </patternFill>
      </fill>
    </dxf>
    <dxf>
      <fill>
        <patternFill patternType="solid">
          <fgColor indexed="64"/>
          <bgColor theme="0"/>
        </patternFill>
      </fill>
    </dxf>
    <dxf>
      <fill>
        <patternFill patternType="solid">
          <fgColor indexed="64"/>
          <bgColor theme="0"/>
        </patternFill>
      </fill>
    </dxf>
    <dxf>
      <fill>
        <patternFill patternType="solid">
          <fgColor indexed="64"/>
          <bgColor theme="0"/>
        </patternFill>
      </fill>
    </dxf>
    <dxf>
      <fill>
        <patternFill patternType="solid">
          <fgColor indexed="64"/>
          <bgColor theme="0"/>
        </patternFill>
      </fill>
    </dxf>
    <dxf>
      <fill>
        <patternFill patternType="solid">
          <fgColor indexed="64"/>
          <bgColor theme="0"/>
        </patternFill>
      </fill>
    </dxf>
    <dxf>
      <fill>
        <patternFill patternType="solid">
          <fgColor indexed="64"/>
          <bgColor theme="0"/>
        </patternFill>
      </fill>
    </dxf>
    <dxf>
      <font>
        <b/>
      </font>
    </dxf>
    <dxf>
      <font>
        <sz val="12"/>
      </font>
    </dxf>
    <dxf>
      <font>
        <color theme="0"/>
      </font>
    </dxf>
    <dxf>
      <fill>
        <patternFill patternType="solid">
          <fgColor indexed="64"/>
          <bgColor theme="0"/>
        </patternFill>
      </fill>
    </dxf>
    <dxf>
      <fill>
        <patternFill patternType="solid">
          <fgColor indexed="64"/>
          <bgColor theme="0"/>
        </patternFill>
      </fill>
    </dxf>
    <dxf>
      <fill>
        <patternFill patternType="solid">
          <fgColor indexed="64"/>
          <bgColor theme="0"/>
        </patternFill>
      </fill>
    </dxf>
    <dxf>
      <fill>
        <patternFill patternType="solid">
          <fgColor indexed="64"/>
          <bgColor theme="0"/>
        </patternFill>
      </fill>
    </dxf>
    <dxf>
      <fill>
        <patternFill patternType="solid">
          <fgColor indexed="64"/>
          <bgColor theme="0"/>
        </patternFill>
      </fill>
    </dxf>
    <dxf>
      <fill>
        <patternFill patternType="solid">
          <fgColor indexed="64"/>
          <bgColor theme="0"/>
        </patternFill>
      </fill>
    </dxf>
    <dxf>
      <fill>
        <patternFill patternType="solid">
          <fgColor indexed="64"/>
          <bgColor theme="0"/>
        </patternFill>
      </fill>
    </dxf>
    <dxf>
      <font>
        <b/>
      </font>
    </dxf>
    <dxf>
      <font>
        <sz val="12"/>
      </font>
    </dxf>
    <dxf>
      <font>
        <color theme="0"/>
      </font>
    </dxf>
    <dxf>
      <fill>
        <patternFill patternType="solid">
          <fgColor indexed="64"/>
          <bgColor theme="0"/>
        </patternFill>
      </fill>
    </dxf>
    <dxf>
      <fill>
        <patternFill patternType="solid">
          <fgColor indexed="64"/>
          <bgColor theme="0"/>
        </patternFill>
      </fill>
    </dxf>
    <dxf>
      <fill>
        <patternFill patternType="solid">
          <fgColor indexed="64"/>
          <bgColor theme="0"/>
        </patternFill>
      </fill>
    </dxf>
    <dxf>
      <fill>
        <patternFill patternType="solid">
          <fgColor indexed="64"/>
          <bgColor theme="0"/>
        </patternFill>
      </fill>
    </dxf>
    <dxf>
      <fill>
        <patternFill patternType="solid">
          <fgColor indexed="64"/>
          <bgColor theme="0"/>
        </patternFill>
      </fill>
    </dxf>
    <dxf>
      <fill>
        <patternFill patternType="solid">
          <fgColor indexed="64"/>
          <bgColor theme="0"/>
        </patternFill>
      </fill>
    </dxf>
    <dxf>
      <fill>
        <patternFill patternType="solid">
          <fgColor indexed="64"/>
          <bgColor theme="0"/>
        </patternFill>
      </fill>
    </dxf>
    <dxf>
      <font>
        <b/>
      </font>
    </dxf>
    <dxf>
      <font>
        <sz val="12"/>
      </font>
    </dxf>
    <dxf>
      <font>
        <color theme="0"/>
      </font>
    </dxf>
    <dxf>
      <fill>
        <patternFill patternType="solid">
          <fgColor indexed="64"/>
          <bgColor theme="0"/>
        </patternFill>
      </fill>
    </dxf>
    <dxf>
      <fill>
        <patternFill patternType="solid">
          <fgColor indexed="64"/>
          <bgColor theme="0"/>
        </patternFill>
      </fill>
    </dxf>
    <dxf>
      <fill>
        <patternFill patternType="solid">
          <fgColor indexed="64"/>
          <bgColor theme="0"/>
        </patternFill>
      </fill>
    </dxf>
    <dxf>
      <fill>
        <patternFill patternType="solid">
          <fgColor indexed="64"/>
          <bgColor theme="0"/>
        </patternFill>
      </fill>
    </dxf>
    <dxf>
      <fill>
        <patternFill patternType="solid">
          <fgColor indexed="64"/>
          <bgColor theme="0"/>
        </patternFill>
      </fill>
    </dxf>
    <dxf>
      <fill>
        <patternFill patternType="solid">
          <fgColor indexed="64"/>
          <bgColor theme="0"/>
        </patternFill>
      </fill>
    </dxf>
    <dxf>
      <fill>
        <patternFill patternType="solid">
          <fgColor indexed="64"/>
          <bgColor theme="0"/>
        </patternFill>
      </fill>
    </dxf>
    <dxf>
      <font>
        <b/>
      </font>
    </dxf>
    <dxf>
      <font>
        <sz val="12"/>
      </font>
    </dxf>
    <dxf>
      <font>
        <color theme="0"/>
      </font>
    </dxf>
    <dxf>
      <fill>
        <patternFill patternType="solid">
          <fgColor indexed="64"/>
          <bgColor theme="0"/>
        </patternFill>
      </fill>
    </dxf>
    <dxf>
      <fill>
        <patternFill patternType="solid">
          <fgColor indexed="64"/>
          <bgColor theme="0"/>
        </patternFill>
      </fill>
    </dxf>
    <dxf>
      <fill>
        <patternFill patternType="solid">
          <fgColor indexed="64"/>
          <bgColor theme="0"/>
        </patternFill>
      </fill>
    </dxf>
    <dxf>
      <fill>
        <patternFill patternType="solid">
          <fgColor indexed="64"/>
          <bgColor theme="0"/>
        </patternFill>
      </fill>
    </dxf>
    <dxf>
      <fill>
        <patternFill patternType="solid">
          <fgColor indexed="64"/>
          <bgColor theme="0"/>
        </patternFill>
      </fill>
    </dxf>
    <dxf>
      <fill>
        <patternFill patternType="solid">
          <fgColor indexed="64"/>
          <bgColor theme="0"/>
        </patternFill>
      </fill>
    </dxf>
    <dxf>
      <font>
        <sz val="12"/>
      </font>
    </dxf>
    <dxf>
      <font>
        <b/>
      </font>
    </dxf>
    <dxf>
      <font>
        <color theme="0"/>
      </font>
    </dxf>
    <dxf>
      <fill>
        <patternFill patternType="solid">
          <fgColor indexed="64"/>
          <bgColor theme="0"/>
        </patternFill>
      </fill>
    </dxf>
    <dxf>
      <fill>
        <patternFill patternType="solid">
          <fgColor indexed="64"/>
          <bgColor theme="0"/>
        </patternFill>
      </fill>
    </dxf>
    <dxf>
      <fill>
        <patternFill patternType="solid">
          <fgColor indexed="64"/>
          <bgColor theme="0"/>
        </patternFill>
      </fill>
    </dxf>
    <dxf>
      <fill>
        <patternFill patternType="solid">
          <fgColor indexed="64"/>
          <bgColor theme="0"/>
        </patternFill>
      </fill>
    </dxf>
    <dxf>
      <fill>
        <patternFill patternType="solid">
          <fgColor indexed="64"/>
          <bgColor theme="0"/>
        </patternFill>
      </fill>
    </dxf>
    <dxf>
      <fill>
        <patternFill patternType="solid">
          <fgColor indexed="64"/>
          <bgColor theme="0"/>
        </patternFill>
      </fill>
    </dxf>
    <dxf>
      <font>
        <sz val="12"/>
      </font>
    </dxf>
    <dxf>
      <font>
        <b/>
      </font>
    </dxf>
    <dxf>
      <font>
        <color theme="0"/>
      </font>
    </dxf>
    <dxf>
      <fill>
        <patternFill patternType="solid">
          <fgColor indexed="64"/>
          <bgColor theme="0"/>
        </patternFill>
      </fill>
    </dxf>
    <dxf>
      <fill>
        <patternFill patternType="solid">
          <fgColor indexed="64"/>
          <bgColor theme="0"/>
        </patternFill>
      </fill>
    </dxf>
    <dxf>
      <fill>
        <patternFill patternType="solid">
          <fgColor indexed="64"/>
          <bgColor theme="0"/>
        </patternFill>
      </fill>
    </dxf>
    <dxf>
      <fill>
        <patternFill patternType="solid">
          <fgColor indexed="64"/>
          <bgColor theme="0"/>
        </patternFill>
      </fill>
    </dxf>
    <dxf>
      <fill>
        <patternFill patternType="solid">
          <fgColor indexed="64"/>
          <bgColor theme="0"/>
        </patternFill>
      </fill>
    </dxf>
    <dxf>
      <fill>
        <patternFill patternType="solid">
          <fgColor indexed="64"/>
          <bgColor theme="0"/>
        </patternFill>
      </fill>
    </dxf>
    <dxf>
      <font>
        <b/>
      </font>
    </dxf>
    <dxf>
      <font>
        <sz val="12"/>
      </font>
    </dxf>
    <dxf>
      <font>
        <color theme="0"/>
      </font>
    </dxf>
    <dxf>
      <fill>
        <patternFill patternType="solid">
          <fgColor indexed="64"/>
          <bgColor theme="0"/>
        </patternFill>
      </fill>
    </dxf>
    <dxf>
      <fill>
        <patternFill patternType="solid">
          <fgColor indexed="64"/>
          <bgColor theme="0"/>
        </patternFill>
      </fill>
    </dxf>
    <dxf>
      <fill>
        <patternFill patternType="solid">
          <fgColor indexed="64"/>
          <bgColor theme="0"/>
        </patternFill>
      </fill>
    </dxf>
    <dxf>
      <fill>
        <patternFill patternType="solid">
          <fgColor indexed="64"/>
          <bgColor theme="0"/>
        </patternFill>
      </fill>
    </dxf>
    <dxf>
      <fill>
        <patternFill patternType="solid">
          <fgColor indexed="64"/>
          <bgColor theme="0"/>
        </patternFill>
      </fill>
    </dxf>
    <dxf>
      <fill>
        <patternFill patternType="solid">
          <fgColor indexed="64"/>
          <bgColor theme="0"/>
        </patternFill>
      </fill>
    </dxf>
    <dxf>
      <fill>
        <patternFill patternType="solid">
          <fgColor indexed="64"/>
          <bgColor theme="0"/>
        </patternFill>
      </fill>
    </dxf>
    <dxf>
      <font>
        <b/>
      </font>
    </dxf>
    <dxf>
      <font>
        <sz val="12"/>
      </font>
    </dxf>
    <dxf>
      <font>
        <color theme="0"/>
      </font>
    </dxf>
    <dxf>
      <fill>
        <patternFill patternType="solid">
          <fgColor indexed="64"/>
          <bgColor theme="0"/>
        </patternFill>
      </fill>
    </dxf>
    <dxf>
      <fill>
        <patternFill patternType="solid">
          <fgColor indexed="64"/>
          <bgColor theme="0"/>
        </patternFill>
      </fill>
    </dxf>
    <dxf>
      <fill>
        <patternFill patternType="solid">
          <fgColor indexed="64"/>
          <bgColor theme="0"/>
        </patternFill>
      </fill>
    </dxf>
    <dxf>
      <fill>
        <patternFill patternType="solid">
          <fgColor indexed="64"/>
          <bgColor theme="0"/>
        </patternFill>
      </fill>
    </dxf>
    <dxf>
      <fill>
        <patternFill patternType="solid">
          <fgColor indexed="64"/>
          <bgColor theme="0"/>
        </patternFill>
      </fill>
    </dxf>
    <dxf>
      <fill>
        <patternFill patternType="solid">
          <fgColor indexed="64"/>
          <bgColor theme="0"/>
        </patternFill>
      </fill>
    </dxf>
    <dxf>
      <font>
        <sz val="12"/>
      </font>
    </dxf>
    <dxf>
      <font>
        <b/>
      </font>
    </dxf>
    <dxf>
      <font>
        <color theme="0"/>
      </font>
    </dxf>
    <dxf>
      <fill>
        <patternFill patternType="solid">
          <fgColor indexed="64"/>
          <bgColor theme="0"/>
        </patternFill>
      </fill>
    </dxf>
    <dxf>
      <fill>
        <patternFill patternType="solid">
          <fgColor indexed="64"/>
          <bgColor theme="0"/>
        </patternFill>
      </fill>
    </dxf>
    <dxf>
      <fill>
        <patternFill patternType="solid">
          <fgColor indexed="64"/>
          <bgColor theme="0"/>
        </patternFill>
      </fill>
    </dxf>
    <dxf>
      <fill>
        <patternFill patternType="solid">
          <fgColor indexed="64"/>
          <bgColor theme="0"/>
        </patternFill>
      </fill>
    </dxf>
    <dxf>
      <fill>
        <patternFill patternType="solid">
          <fgColor indexed="64"/>
          <bgColor theme="0"/>
        </patternFill>
      </fill>
    </dxf>
    <dxf>
      <fill>
        <patternFill patternType="solid">
          <fgColor indexed="64"/>
          <bgColor theme="0"/>
        </patternFill>
      </fill>
    </dxf>
    <dxf>
      <fill>
        <patternFill patternType="solid">
          <fgColor indexed="64"/>
          <bgColor theme="0"/>
        </patternFill>
      </fill>
    </dxf>
    <dxf>
      <font>
        <b/>
      </font>
    </dxf>
    <dxf>
      <font>
        <sz val="12"/>
      </font>
    </dxf>
    <dxf>
      <font>
        <color theme="0"/>
      </font>
    </dxf>
    <dxf>
      <fill>
        <patternFill patternType="solid">
          <fgColor indexed="64"/>
          <bgColor theme="0"/>
        </patternFill>
      </fill>
    </dxf>
    <dxf>
      <fill>
        <patternFill patternType="solid">
          <fgColor indexed="64"/>
          <bgColor theme="0"/>
        </patternFill>
      </fill>
    </dxf>
    <dxf>
      <fill>
        <patternFill patternType="solid">
          <fgColor indexed="64"/>
          <bgColor theme="0"/>
        </patternFill>
      </fill>
    </dxf>
    <dxf>
      <fill>
        <patternFill patternType="solid">
          <fgColor indexed="64"/>
          <bgColor theme="0"/>
        </patternFill>
      </fill>
    </dxf>
    <dxf>
      <fill>
        <patternFill patternType="solid">
          <fgColor indexed="64"/>
          <bgColor theme="0"/>
        </patternFill>
      </fill>
    </dxf>
    <dxf>
      <font>
        <b/>
      </font>
    </dxf>
    <dxf>
      <font>
        <sz val="12"/>
      </font>
    </dxf>
    <dxf>
      <font>
        <color theme="0"/>
      </font>
    </dxf>
    <dxf>
      <fill>
        <patternFill patternType="solid">
          <fgColor indexed="64"/>
          <bgColor theme="0"/>
        </patternFill>
      </fill>
    </dxf>
    <dxf>
      <fill>
        <patternFill patternType="solid">
          <fgColor indexed="64"/>
          <bgColor theme="0"/>
        </patternFill>
      </fill>
    </dxf>
    <dxf>
      <fill>
        <patternFill patternType="solid">
          <fgColor indexed="64"/>
          <bgColor theme="0"/>
        </patternFill>
      </fill>
    </dxf>
    <dxf>
      <fill>
        <patternFill patternType="solid">
          <fgColor indexed="64"/>
          <bgColor theme="0"/>
        </patternFill>
      </fill>
    </dxf>
    <dxf>
      <fill>
        <patternFill patternType="solid">
          <fgColor indexed="64"/>
          <bgColor theme="0"/>
        </patternFill>
      </fill>
    </dxf>
    <dxf>
      <fill>
        <patternFill patternType="solid">
          <fgColor indexed="64"/>
          <bgColor theme="0"/>
        </patternFill>
      </fill>
    </dxf>
    <dxf>
      <fill>
        <patternFill patternType="solid">
          <fgColor indexed="64"/>
          <bgColor theme="0"/>
        </patternFill>
      </fill>
    </dxf>
    <dxf>
      <font>
        <sz val="12"/>
      </font>
    </dxf>
    <dxf>
      <font>
        <b/>
      </font>
    </dxf>
    <dxf>
      <font>
        <color theme="0"/>
      </font>
    </dxf>
    <dxf>
      <fill>
        <patternFill patternType="solid">
          <fgColor indexed="64"/>
          <bgColor theme="0"/>
        </patternFill>
      </fill>
    </dxf>
    <dxf>
      <fill>
        <patternFill patternType="solid">
          <fgColor indexed="64"/>
          <bgColor theme="0"/>
        </patternFill>
      </fill>
    </dxf>
    <dxf>
      <fill>
        <patternFill patternType="solid">
          <fgColor indexed="64"/>
          <bgColor theme="0"/>
        </patternFill>
      </fill>
    </dxf>
    <dxf>
      <fill>
        <patternFill patternType="solid">
          <fgColor indexed="64"/>
          <bgColor theme="0"/>
        </patternFill>
      </fill>
    </dxf>
    <dxf>
      <fill>
        <patternFill patternType="solid">
          <fgColor indexed="64"/>
          <bgColor theme="0"/>
        </patternFill>
      </fill>
    </dxf>
    <dxf>
      <fill>
        <patternFill patternType="solid">
          <fgColor indexed="64"/>
          <bgColor theme="0"/>
        </patternFill>
      </fill>
    </dxf>
    <dxf>
      <fill>
        <patternFill patternType="solid">
          <fgColor indexed="64"/>
          <bgColor theme="0"/>
        </patternFill>
      </fill>
    </dxf>
    <dxf>
      <font>
        <b/>
      </font>
    </dxf>
    <dxf>
      <font>
        <sz val="12"/>
      </font>
    </dxf>
    <dxf>
      <font>
        <color theme="0"/>
      </font>
    </dxf>
    <dxf>
      <fill>
        <patternFill patternType="solid">
          <fgColor indexed="64"/>
          <bgColor theme="0"/>
        </patternFill>
      </fill>
    </dxf>
    <dxf>
      <fill>
        <patternFill patternType="solid">
          <fgColor indexed="64"/>
          <bgColor theme="0"/>
        </patternFill>
      </fill>
    </dxf>
    <dxf>
      <fill>
        <patternFill patternType="solid">
          <fgColor indexed="64"/>
          <bgColor theme="0"/>
        </patternFill>
      </fill>
    </dxf>
    <dxf>
      <fill>
        <patternFill patternType="solid">
          <fgColor indexed="64"/>
          <bgColor theme="0"/>
        </patternFill>
      </fill>
    </dxf>
    <dxf>
      <fill>
        <patternFill patternType="solid">
          <fgColor indexed="64"/>
          <bgColor theme="0"/>
        </patternFill>
      </fill>
    </dxf>
    <dxf>
      <fill>
        <patternFill patternType="solid">
          <fgColor indexed="64"/>
          <bgColor theme="0"/>
        </patternFill>
      </fill>
    </dxf>
    <dxf>
      <fill>
        <patternFill patternType="solid">
          <fgColor indexed="64"/>
          <bgColor theme="0"/>
        </patternFill>
      </fill>
    </dxf>
    <dxf>
      <font>
        <b/>
      </font>
    </dxf>
    <dxf>
      <font>
        <sz val="12"/>
      </font>
    </dxf>
    <dxf>
      <font>
        <color theme="0"/>
      </font>
    </dxf>
    <dxf>
      <fill>
        <patternFill patternType="solid">
          <fgColor indexed="64"/>
          <bgColor theme="0"/>
        </patternFill>
      </fill>
    </dxf>
    <dxf>
      <fill>
        <patternFill patternType="solid">
          <fgColor indexed="64"/>
          <bgColor theme="0"/>
        </patternFill>
      </fill>
    </dxf>
    <dxf>
      <fill>
        <patternFill patternType="solid">
          <fgColor indexed="64"/>
          <bgColor theme="0"/>
        </patternFill>
      </fill>
    </dxf>
    <dxf>
      <fill>
        <patternFill patternType="solid">
          <fgColor indexed="64"/>
          <bgColor theme="0"/>
        </patternFill>
      </fill>
    </dxf>
    <dxf>
      <fill>
        <patternFill patternType="solid">
          <fgColor indexed="64"/>
          <bgColor theme="0"/>
        </patternFill>
      </fill>
    </dxf>
    <dxf>
      <fill>
        <patternFill patternType="solid">
          <fgColor indexed="64"/>
          <bgColor theme="0"/>
        </patternFill>
      </fill>
    </dxf>
    <dxf>
      <fill>
        <patternFill patternType="solid">
          <fgColor indexed="64"/>
          <bgColor theme="0"/>
        </patternFill>
      </fill>
    </dxf>
    <dxf>
      <font>
        <b/>
      </font>
    </dxf>
    <dxf>
      <font>
        <sz val="12"/>
      </font>
    </dxf>
    <dxf>
      <font>
        <color theme="0"/>
      </font>
    </dxf>
    <dxf>
      <fill>
        <patternFill patternType="solid">
          <fgColor indexed="64"/>
          <bgColor theme="0"/>
        </patternFill>
      </fill>
    </dxf>
    <dxf>
      <fill>
        <patternFill patternType="solid">
          <fgColor indexed="64"/>
          <bgColor theme="0"/>
        </patternFill>
      </fill>
    </dxf>
    <dxf>
      <fill>
        <patternFill patternType="solid">
          <fgColor indexed="64"/>
          <bgColor theme="0"/>
        </patternFill>
      </fill>
    </dxf>
    <dxf>
      <fill>
        <patternFill patternType="solid">
          <fgColor indexed="64"/>
          <bgColor theme="0"/>
        </patternFill>
      </fill>
    </dxf>
    <dxf>
      <fill>
        <patternFill patternType="solid">
          <fgColor indexed="64"/>
          <bgColor theme="0"/>
        </patternFill>
      </fill>
    </dxf>
    <dxf>
      <fill>
        <patternFill patternType="solid">
          <fgColor indexed="64"/>
          <bgColor theme="0"/>
        </patternFill>
      </fill>
    </dxf>
    <dxf>
      <fill>
        <patternFill patternType="solid">
          <fgColor indexed="64"/>
          <bgColor theme="0"/>
        </patternFill>
      </fill>
    </dxf>
    <dxf>
      <font>
        <b/>
      </font>
    </dxf>
    <dxf>
      <font>
        <sz val="12"/>
      </font>
    </dxf>
    <dxf>
      <font>
        <color theme="0"/>
      </font>
    </dxf>
    <dxf>
      <fill>
        <patternFill patternType="solid">
          <fgColor indexed="64"/>
          <bgColor theme="0"/>
        </patternFill>
      </fill>
    </dxf>
    <dxf>
      <fill>
        <patternFill patternType="solid">
          <fgColor indexed="64"/>
          <bgColor theme="0"/>
        </patternFill>
      </fill>
    </dxf>
    <dxf>
      <fill>
        <patternFill patternType="solid">
          <fgColor indexed="64"/>
          <bgColor theme="0"/>
        </patternFill>
      </fill>
    </dxf>
    <dxf>
      <fill>
        <patternFill patternType="solid">
          <fgColor indexed="64"/>
          <bgColor theme="0"/>
        </patternFill>
      </fill>
    </dxf>
    <dxf>
      <fill>
        <patternFill patternType="solid">
          <fgColor indexed="64"/>
          <bgColor theme="0"/>
        </patternFill>
      </fill>
    </dxf>
    <dxf>
      <fill>
        <patternFill patternType="solid">
          <fgColor indexed="64"/>
          <bgColor theme="0"/>
        </patternFill>
      </fill>
    </dxf>
    <dxf>
      <fill>
        <patternFill patternType="solid">
          <fgColor indexed="64"/>
          <bgColor theme="0"/>
        </patternFill>
      </fill>
    </dxf>
    <dxf>
      <font>
        <sz val="12"/>
      </font>
    </dxf>
    <dxf>
      <font>
        <b/>
      </font>
    </dxf>
    <dxf>
      <font>
        <color theme="0"/>
      </font>
    </dxf>
    <dxf>
      <fill>
        <patternFill patternType="solid">
          <fgColor indexed="64"/>
          <bgColor theme="0"/>
        </patternFill>
      </fill>
    </dxf>
    <dxf>
      <fill>
        <patternFill patternType="solid">
          <fgColor indexed="64"/>
          <bgColor theme="0"/>
        </patternFill>
      </fill>
    </dxf>
    <dxf>
      <fill>
        <patternFill patternType="solid">
          <fgColor indexed="64"/>
          <bgColor theme="0"/>
        </patternFill>
      </fill>
    </dxf>
    <dxf>
      <fill>
        <patternFill patternType="solid">
          <fgColor indexed="64"/>
          <bgColor theme="0"/>
        </patternFill>
      </fill>
    </dxf>
    <dxf>
      <fill>
        <patternFill patternType="solid">
          <fgColor indexed="64"/>
          <bgColor theme="0"/>
        </patternFill>
      </fill>
    </dxf>
    <dxf>
      <fill>
        <patternFill patternType="solid">
          <fgColor indexed="64"/>
          <bgColor theme="0"/>
        </patternFill>
      </fill>
    </dxf>
    <dxf>
      <fill>
        <patternFill patternType="solid">
          <fgColor indexed="64"/>
          <bgColor theme="0"/>
        </patternFill>
      </fill>
    </dxf>
    <dxf>
      <font>
        <b/>
      </font>
    </dxf>
    <dxf>
      <font>
        <sz val="12"/>
      </font>
    </dxf>
    <dxf>
      <font>
        <color theme="0"/>
      </font>
    </dxf>
    <dxf>
      <fill>
        <patternFill patternType="solid">
          <fgColor indexed="64"/>
          <bgColor theme="0"/>
        </patternFill>
      </fill>
    </dxf>
    <dxf>
      <fill>
        <patternFill patternType="solid">
          <fgColor indexed="64"/>
          <bgColor theme="0"/>
        </patternFill>
      </fill>
    </dxf>
    <dxf>
      <fill>
        <patternFill patternType="solid">
          <fgColor indexed="64"/>
          <bgColor theme="0"/>
        </patternFill>
      </fill>
    </dxf>
    <dxf>
      <fill>
        <patternFill patternType="solid">
          <fgColor indexed="64"/>
          <bgColor theme="0"/>
        </patternFill>
      </fill>
    </dxf>
    <dxf>
      <fill>
        <patternFill patternType="solid">
          <fgColor indexed="64"/>
          <bgColor theme="0"/>
        </patternFill>
      </fill>
    </dxf>
    <dxf>
      <font>
        <b/>
      </font>
    </dxf>
    <dxf>
      <font>
        <sz val="12"/>
      </font>
    </dxf>
    <dxf>
      <font>
        <color theme="0"/>
      </font>
    </dxf>
    <dxf>
      <fill>
        <patternFill patternType="solid">
          <fgColor indexed="64"/>
          <bgColor theme="0"/>
        </patternFill>
      </fill>
    </dxf>
    <dxf>
      <fill>
        <patternFill patternType="solid">
          <fgColor indexed="64"/>
          <bgColor theme="0"/>
        </patternFill>
      </fill>
    </dxf>
    <dxf>
      <fill>
        <patternFill patternType="solid">
          <fgColor indexed="64"/>
          <bgColor theme="0"/>
        </patternFill>
      </fill>
    </dxf>
    <dxf>
      <fill>
        <patternFill patternType="solid">
          <fgColor indexed="64"/>
          <bgColor theme="0"/>
        </patternFill>
      </fill>
    </dxf>
    <dxf>
      <fill>
        <patternFill patternType="solid">
          <fgColor indexed="64"/>
          <bgColor theme="0"/>
        </patternFill>
      </fill>
    </dxf>
    <dxf>
      <font>
        <sz val="12"/>
      </font>
    </dxf>
    <dxf>
      <font>
        <b/>
      </font>
    </dxf>
    <dxf>
      <font>
        <color theme="0"/>
      </font>
    </dxf>
    <dxf>
      <fill>
        <patternFill patternType="solid">
          <fgColor indexed="64"/>
          <bgColor theme="0"/>
        </patternFill>
      </fill>
    </dxf>
    <dxf>
      <fill>
        <patternFill patternType="solid">
          <fgColor indexed="64"/>
          <bgColor theme="0"/>
        </patternFill>
      </fill>
    </dxf>
    <dxf>
      <fill>
        <patternFill patternType="solid">
          <fgColor indexed="64"/>
          <bgColor theme="0"/>
        </patternFill>
      </fill>
    </dxf>
    <dxf>
      <fill>
        <patternFill patternType="solid">
          <fgColor indexed="64"/>
          <bgColor theme="0"/>
        </patternFill>
      </fill>
    </dxf>
    <dxf>
      <fill>
        <patternFill patternType="solid">
          <fgColor indexed="64"/>
          <bgColor theme="0"/>
        </patternFill>
      </fill>
    </dxf>
    <dxf>
      <fill>
        <patternFill patternType="solid">
          <fgColor indexed="64"/>
          <bgColor theme="0"/>
        </patternFill>
      </fill>
    </dxf>
    <dxf>
      <font>
        <b/>
      </font>
    </dxf>
    <dxf>
      <font>
        <sz val="12"/>
      </font>
    </dxf>
    <dxf>
      <font>
        <color theme="0"/>
      </font>
    </dxf>
    <dxf>
      <fill>
        <patternFill patternType="solid">
          <fgColor indexed="64"/>
          <bgColor theme="0"/>
        </patternFill>
      </fill>
    </dxf>
    <dxf>
      <fill>
        <patternFill patternType="solid">
          <fgColor indexed="64"/>
          <bgColor theme="0"/>
        </patternFill>
      </fill>
    </dxf>
    <dxf>
      <fill>
        <patternFill patternType="solid">
          <fgColor indexed="64"/>
          <bgColor theme="0"/>
        </patternFill>
      </fill>
    </dxf>
    <dxf>
      <fill>
        <patternFill patternType="solid">
          <fgColor indexed="64"/>
          <bgColor theme="0"/>
        </patternFill>
      </fill>
    </dxf>
    <dxf>
      <fill>
        <patternFill patternType="solid">
          <fgColor indexed="64"/>
          <bgColor theme="0"/>
        </patternFill>
      </fill>
    </dxf>
    <dxf>
      <font>
        <sz val="12"/>
      </font>
    </dxf>
    <dxf>
      <font>
        <b/>
      </font>
    </dxf>
    <dxf>
      <font>
        <color theme="0"/>
      </font>
    </dxf>
    <dxf>
      <fill>
        <patternFill patternType="solid">
          <fgColor indexed="64"/>
          <bgColor theme="0"/>
        </patternFill>
      </fill>
    </dxf>
    <dxf>
      <fill>
        <patternFill patternType="solid">
          <fgColor indexed="64"/>
          <bgColor theme="0"/>
        </patternFill>
      </fill>
    </dxf>
    <dxf>
      <fill>
        <patternFill patternType="solid">
          <fgColor indexed="64"/>
          <bgColor theme="0"/>
        </patternFill>
      </fill>
    </dxf>
    <dxf>
      <fill>
        <patternFill patternType="solid">
          <fgColor indexed="64"/>
          <bgColor theme="0"/>
        </patternFill>
      </fill>
    </dxf>
    <dxf>
      <fill>
        <patternFill patternType="solid">
          <fgColor indexed="64"/>
          <bgColor theme="0"/>
        </patternFill>
      </fill>
    </dxf>
    <dxf>
      <fill>
        <patternFill patternType="solid">
          <fgColor indexed="64"/>
          <bgColor theme="0"/>
        </patternFill>
      </fill>
    </dxf>
    <dxf>
      <font>
        <b/>
      </font>
    </dxf>
    <dxf>
      <font>
        <sz val="12"/>
      </font>
    </dxf>
    <dxf>
      <font>
        <color theme="0"/>
      </font>
    </dxf>
    <dxf>
      <fill>
        <patternFill patternType="solid">
          <fgColor indexed="64"/>
          <bgColor theme="0"/>
        </patternFill>
      </fill>
    </dxf>
    <dxf>
      <fill>
        <patternFill patternType="solid">
          <fgColor indexed="64"/>
          <bgColor theme="0"/>
        </patternFill>
      </fill>
    </dxf>
    <dxf>
      <fill>
        <patternFill patternType="solid">
          <fgColor indexed="64"/>
          <bgColor theme="0"/>
        </patternFill>
      </fill>
    </dxf>
    <dxf>
      <fill>
        <patternFill patternType="solid">
          <fgColor indexed="64"/>
          <bgColor theme="0"/>
        </patternFill>
      </fill>
    </dxf>
    <dxf>
      <fill>
        <patternFill patternType="solid">
          <fgColor indexed="64"/>
          <bgColor theme="0"/>
        </patternFill>
      </fill>
    </dxf>
    <dxf>
      <font>
        <b/>
      </font>
    </dxf>
    <dxf>
      <font>
        <sz val="12"/>
      </font>
    </dxf>
    <dxf>
      <font>
        <color theme="0"/>
      </font>
    </dxf>
    <dxf>
      <fill>
        <patternFill patternType="solid">
          <fgColor indexed="64"/>
          <bgColor theme="0"/>
        </patternFill>
      </fill>
    </dxf>
    <dxf>
      <fill>
        <patternFill patternType="solid">
          <fgColor indexed="64"/>
          <bgColor theme="0"/>
        </patternFill>
      </fill>
    </dxf>
    <dxf>
      <fill>
        <patternFill patternType="solid">
          <fgColor indexed="64"/>
          <bgColor theme="0"/>
        </patternFill>
      </fill>
    </dxf>
    <dxf>
      <fill>
        <patternFill patternType="solid">
          <fgColor indexed="64"/>
          <bgColor theme="0"/>
        </patternFill>
      </fill>
    </dxf>
    <dxf>
      <fill>
        <patternFill patternType="solid">
          <fgColor indexed="64"/>
          <bgColor theme="0"/>
        </patternFill>
      </fill>
    </dxf>
    <dxf>
      <fill>
        <patternFill patternType="solid">
          <fgColor indexed="64"/>
          <bgColor theme="0"/>
        </patternFill>
      </fill>
    </dxf>
    <dxf>
      <fill>
        <patternFill patternType="solid">
          <fgColor indexed="64"/>
          <bgColor theme="0"/>
        </patternFill>
      </fill>
    </dxf>
    <dxf>
      <font>
        <sz val="12"/>
      </font>
    </dxf>
    <dxf>
      <font>
        <b/>
      </font>
    </dxf>
    <dxf>
      <font>
        <color theme="0"/>
      </font>
    </dxf>
    <dxf>
      <fill>
        <patternFill patternType="solid">
          <fgColor indexed="64"/>
          <bgColor theme="0"/>
        </patternFill>
      </fill>
    </dxf>
    <dxf>
      <fill>
        <patternFill patternType="solid">
          <fgColor indexed="64"/>
          <bgColor theme="0"/>
        </patternFill>
      </fill>
    </dxf>
    <dxf>
      <fill>
        <patternFill patternType="solid">
          <fgColor indexed="64"/>
          <bgColor theme="0"/>
        </patternFill>
      </fill>
    </dxf>
    <dxf>
      <fill>
        <patternFill patternType="solid">
          <fgColor indexed="64"/>
          <bgColor theme="0"/>
        </patternFill>
      </fill>
    </dxf>
    <dxf>
      <fill>
        <patternFill patternType="solid">
          <fgColor indexed="64"/>
          <bgColor theme="0"/>
        </patternFill>
      </fill>
    </dxf>
    <dxf>
      <fill>
        <patternFill patternType="solid">
          <fgColor indexed="64"/>
          <bgColor theme="0"/>
        </patternFill>
      </fill>
    </dxf>
    <dxf>
      <font>
        <b/>
      </font>
    </dxf>
    <dxf>
      <font>
        <sz val="12"/>
      </font>
    </dxf>
    <dxf>
      <font>
        <color theme="0"/>
      </font>
    </dxf>
    <dxf>
      <fill>
        <patternFill patternType="solid">
          <fgColor indexed="64"/>
          <bgColor theme="0"/>
        </patternFill>
      </fill>
    </dxf>
    <dxf>
      <fill>
        <patternFill patternType="solid">
          <fgColor indexed="64"/>
          <bgColor theme="0"/>
        </patternFill>
      </fill>
    </dxf>
    <dxf>
      <fill>
        <patternFill patternType="solid">
          <fgColor indexed="64"/>
          <bgColor theme="0"/>
        </patternFill>
      </fill>
    </dxf>
    <dxf>
      <fill>
        <patternFill patternType="solid">
          <fgColor indexed="64"/>
          <bgColor theme="0"/>
        </patternFill>
      </fill>
    </dxf>
    <dxf>
      <fill>
        <patternFill patternType="solid">
          <fgColor indexed="64"/>
          <bgColor theme="0"/>
        </patternFill>
      </fill>
    </dxf>
    <dxf>
      <fill>
        <patternFill patternType="solid">
          <fgColor indexed="64"/>
          <bgColor theme="0"/>
        </patternFill>
      </fill>
    </dxf>
    <dxf>
      <font>
        <b/>
      </font>
    </dxf>
    <dxf>
      <font>
        <sz val="12"/>
      </font>
    </dxf>
    <dxf>
      <font>
        <color theme="0"/>
      </font>
    </dxf>
    <dxf>
      <fill>
        <patternFill patternType="solid">
          <fgColor indexed="64"/>
          <bgColor theme="0"/>
        </patternFill>
      </fill>
    </dxf>
    <dxf>
      <fill>
        <patternFill patternType="solid">
          <fgColor indexed="64"/>
          <bgColor theme="0"/>
        </patternFill>
      </fill>
    </dxf>
    <dxf>
      <fill>
        <patternFill patternType="solid">
          <fgColor indexed="64"/>
          <bgColor theme="0"/>
        </patternFill>
      </fill>
    </dxf>
    <dxf>
      <font>
        <color theme="0"/>
      </font>
    </dxf>
    <dxf>
      <fill>
        <patternFill patternType="solid">
          <fgColor indexed="64"/>
          <bgColor theme="0"/>
        </patternFill>
      </fill>
    </dxf>
    <dxf>
      <fill>
        <patternFill patternType="solid">
          <fgColor indexed="64"/>
          <bgColor theme="0"/>
        </patternFill>
      </fill>
    </dxf>
    <dxf>
      <fill>
        <patternFill patternType="solid">
          <fgColor indexed="64"/>
          <bgColor theme="0"/>
        </patternFill>
      </fill>
    </dxf>
    <dxf>
      <fill>
        <patternFill patternType="solid">
          <fgColor indexed="64"/>
          <bgColor theme="0"/>
        </patternFill>
      </fill>
    </dxf>
    <dxf>
      <font>
        <sz val="12"/>
      </font>
    </dxf>
    <dxf>
      <font>
        <b/>
      </font>
    </dxf>
    <dxf>
      <font>
        <color theme="0"/>
      </font>
    </dxf>
    <dxf>
      <fill>
        <patternFill patternType="solid">
          <fgColor indexed="64"/>
          <bgColor theme="0"/>
        </patternFill>
      </fill>
    </dxf>
    <dxf>
      <fill>
        <patternFill patternType="solid">
          <fgColor indexed="64"/>
          <bgColor theme="0"/>
        </patternFill>
      </fill>
    </dxf>
    <dxf>
      <font>
        <b/>
      </font>
    </dxf>
    <dxf>
      <font>
        <sz val="12"/>
      </font>
    </dxf>
    <dxf>
      <font>
        <color theme="0"/>
      </font>
    </dxf>
    <dxf>
      <fill>
        <patternFill patternType="solid">
          <fgColor indexed="64"/>
          <bgColor theme="0"/>
        </patternFill>
      </fill>
    </dxf>
    <dxf>
      <fill>
        <patternFill patternType="solid">
          <fgColor indexed="64"/>
          <bgColor theme="0"/>
        </patternFill>
      </fill>
    </dxf>
    <dxf>
      <fill>
        <patternFill patternType="solid">
          <fgColor indexed="64"/>
          <bgColor theme="0"/>
        </patternFill>
      </fill>
    </dxf>
    <dxf>
      <fill>
        <patternFill patternType="solid">
          <fgColor indexed="64"/>
          <bgColor theme="0"/>
        </patternFill>
      </fill>
    </dxf>
    <dxf>
      <fill>
        <patternFill patternType="solid">
          <fgColor indexed="64"/>
          <bgColor theme="0"/>
        </patternFill>
      </fill>
    </dxf>
    <dxf>
      <fill>
        <patternFill patternType="solid">
          <fgColor indexed="64"/>
          <bgColor theme="0"/>
        </patternFill>
      </fill>
    </dxf>
    <dxf>
      <fill>
        <patternFill patternType="solid">
          <fgColor indexed="64"/>
          <bgColor theme="0"/>
        </patternFill>
      </fill>
    </dxf>
    <dxf>
      <fill>
        <patternFill patternType="solid">
          <fgColor indexed="64"/>
          <bgColor theme="4" tint="0.59999389629810485"/>
        </patternFill>
      </fill>
    </dxf>
    <dxf>
      <fill>
        <patternFill patternType="solid">
          <fgColor indexed="64"/>
          <bgColor theme="4" tint="0.59999389629810485"/>
        </patternFill>
      </fill>
    </dxf>
    <dxf>
      <border outline="0">
        <left style="thin">
          <color theme="3" tint="0.59999389629810485"/>
        </left>
        <right style="thin">
          <color theme="3" tint="0.59999389629810485"/>
        </right>
        <top style="thin">
          <color theme="3" tint="0.59999389629810485"/>
        </top>
        <bottom style="thin">
          <color theme="3" tint="0.59999389629810485"/>
        </bottom>
      </border>
    </dxf>
    <dxf>
      <border outline="0">
        <left style="thin">
          <color theme="3" tint="0.59999389629810485"/>
        </left>
        <right style="thin">
          <color theme="3" tint="0.59999389629810485"/>
        </right>
        <top style="thin">
          <color theme="3" tint="0.59999389629810485"/>
        </top>
        <bottom style="thin">
          <color theme="3" tint="0.59999389629810485"/>
        </bottom>
      </border>
    </dxf>
    <dxf>
      <border outline="0">
        <left style="thin">
          <color theme="3" tint="0.59999389629810485"/>
        </left>
        <right style="thin">
          <color theme="3" tint="0.59999389629810485"/>
        </right>
        <top style="thin">
          <color theme="3" tint="0.59999389629810485"/>
        </top>
        <bottom style="thin">
          <color theme="3" tint="0.59999389629810485"/>
        </bottom>
      </border>
    </dxf>
    <dxf>
      <border outline="0">
        <left style="thin">
          <color theme="3" tint="0.59999389629810485"/>
        </left>
        <right style="thin">
          <color theme="3" tint="0.59999389629810485"/>
        </right>
        <top style="thin">
          <color theme="3" tint="0.59999389629810485"/>
        </top>
        <bottom style="thin">
          <color theme="3" tint="0.59999389629810485"/>
        </bottom>
      </border>
    </dxf>
    <dxf>
      <border outline="0">
        <left style="thin">
          <color theme="3" tint="0.59999389629810485"/>
        </left>
        <right style="thin">
          <color theme="3" tint="0.59999389629810485"/>
        </right>
        <top style="thin">
          <color theme="3" tint="0.59999389629810485"/>
        </top>
        <bottom style="thin">
          <color theme="3" tint="0.59999389629810485"/>
        </bottom>
      </border>
    </dxf>
    <dxf>
      <border outline="0">
        <left style="thin">
          <color theme="3" tint="0.59999389629810485"/>
        </left>
        <right style="thin">
          <color theme="3" tint="0.59999389629810485"/>
        </right>
        <top style="thin">
          <color theme="3" tint="0.59999389629810485"/>
        </top>
        <bottom style="thin">
          <color theme="3" tint="0.59999389629810485"/>
        </bottom>
      </border>
    </dxf>
  </dxfs>
  <tableStyles count="0" defaultTableStyle="TableStyleMedium2" defaultPivotStyle="PivotStyleLight16"/>
  <colors>
    <mruColors>
      <color rgb="FFF0F7FC"/>
      <color rgb="FFFCD2D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pivotCacheDefinition" Target="pivotCache/pivotCacheDefinition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594361</xdr:colOff>
      <xdr:row>5</xdr:row>
      <xdr:rowOff>0</xdr:rowOff>
    </xdr:from>
    <xdr:ext cx="6136640" cy="6145566"/>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94361" y="1155700"/>
          <a:ext cx="6136640" cy="6145566"/>
        </a:xfrm>
        <a:prstGeom prst="rect">
          <a:avLst/>
        </a:prstGeom>
      </xdr:spPr>
    </xdr:pic>
    <xdr:clientData/>
  </xdr:one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Excel Services" refreshedDate="45154.01351863426" createdVersion="8" refreshedVersion="8" minRefreshableVersion="3" recordCount="296" xr:uid="{B2A6E59E-B55E-47AB-9820-7026819124D5}">
  <cacheSource type="worksheet">
    <worksheetSource ref="A1:O1048576" sheet="Sending Scenarios"/>
  </cacheSource>
  <cacheFields count="15">
    <cacheField name="Ref #" numFmtId="0">
      <sharedItems containsBlank="1" containsMixedTypes="1" containsNumber="1" containsInteger="1" minValue="1" maxValue="208"/>
    </cacheField>
    <cacheField name="Interface" numFmtId="0">
      <sharedItems containsBlank="1" count="40">
        <s v="MHHSP-IF-001"/>
        <s v="MHHSP-IF-002"/>
        <s v="MHHSP-IF-004"/>
        <s v="MHHSP-IF-005"/>
        <s v="MHHSP-IF-006"/>
        <s v="MHHSP-IF-007"/>
        <s v="MHHSP-IF-008"/>
        <s v="MHHSP-IF-009"/>
        <s v="MHHSP-IF-013"/>
        <s v="MHHSP-IF-014"/>
        <s v="MHHSP-IF-015"/>
        <s v="MHHSP-IF-016"/>
        <s v="MHHSP-IF-018"/>
        <s v="MHHSP-IF-019"/>
        <s v="MHHSP-IF-020"/>
        <s v="MHHSP-IF-021"/>
        <s v="MHHSP-IF-022"/>
        <s v="MHHSP-IF-023"/>
        <s v="MHHSP-IF-024"/>
        <s v="MHHSP-IF-025"/>
        <s v="MHHSP-IF-026"/>
        <s v="MHHSP-IF-027"/>
        <s v="MHHSP-IF-028"/>
        <s v="MHHSP-IF-031"/>
        <s v="MHHSP-IF-032"/>
        <s v="MHHSP-IF-033"/>
        <s v="MHHSP-IF-034"/>
        <s v="MHHSP-IF-035"/>
        <s v="MHHSP-IF-036"/>
        <s v="MHHSP-IF-037"/>
        <s v="MHHSP-IF-038"/>
        <s v="MHHSP-IF-039"/>
        <s v="MHHSP-IF-040"/>
        <s v="MHHSP-IF-041"/>
        <s v="MHHSP-IF-043"/>
        <s v="MHHSP-IF-044"/>
        <s v="MHHSP-IF-045"/>
        <s v="MHHSP-IF-047"/>
        <s v="MHHSP-IF-050"/>
        <m/>
      </sharedItems>
    </cacheField>
    <cacheField name="Event Code" numFmtId="0">
      <sharedItems containsBlank="1"/>
    </cacheField>
    <cacheField name="Data Conditions" numFmtId="0">
      <sharedItems containsBlank="1"/>
    </cacheField>
    <cacheField name="Sender" numFmtId="0">
      <sharedItems containsBlank="1" count="16">
        <s v="REGS"/>
        <s v="MSSS"/>
        <s v="SUPS"/>
        <s v="MSAS"/>
        <s v="UMSO"/>
        <s v="MDS"/>
        <s v="ADSS"/>
        <s v="DIP"/>
        <s v="LDSO"/>
        <s v="SDSS"/>
        <s v="UMSDS"/>
        <s v="LSS"/>
        <s v="ISD"/>
        <m/>
        <s v="UMSDSS" u="1"/>
        <s v="UDSS" u="1"/>
      </sharedItems>
    </cacheField>
    <cacheField name="Always" numFmtId="0">
      <sharedItems containsBlank="1" count="12">
        <s v="MDS, EES"/>
        <m/>
        <s v="EES"/>
        <s v="DIP"/>
        <s v="EES, MDS"/>
        <s v="LSS, MDS"/>
        <s v="SUPC, SUPS, SUPL, SDSC, SDSP, SDSS"/>
        <s v="SUPC, SUPS, SUPL, ADSC, ADSP, ADSS"/>
        <s v="SUPC, SUPS, SUPL, UMSDSC, UMSDSP, UMSDSS"/>
        <s v="EES, LSS"/>
        <s v="All Roles"/>
        <s v="SUPC, SUPS, SUPL, UDSC, UDSP, UDSS" u="1"/>
      </sharedItems>
    </cacheField>
    <cacheField name="Primary" numFmtId="0">
      <sharedItems containsBlank="1" count="43">
        <s v="SUPI"/>
        <m/>
        <s v="MSSS"/>
        <s v="MSAS"/>
        <s v="SUPS"/>
        <s v="UMSO"/>
        <s v="SUPC, ADSS"/>
        <s v="SUPC, UMSDS"/>
        <s v="SUPC, SDSS"/>
        <s v="SUPS, ADSS"/>
        <s v="SUPS, UMSDSS"/>
        <s v="SUPS, SDSS"/>
        <s v="SDSS"/>
        <s v="ADSS"/>
        <s v="UMSDSS"/>
        <s v="SUPS, SUPL"/>
        <s v="MSSS, SUPS,"/>
        <s v="MSAS, SUPS,"/>
        <s v="UMSO, SUPS,"/>
        <s v="SDSS, SUPS,"/>
        <s v="ADSS, SUPS,"/>
        <s v="UMSDSS, SUPS,"/>
        <s v="MSSC"/>
        <s v="MSAC"/>
        <s v="SDSS, SUPC"/>
        <s v="SDSS "/>
        <s v="CustomSupplier, SDS, MSS, SUPL"/>
        <s v="CustomSupplier, ADS, MSA, SUPL"/>
        <s v="CustomSupplier, UMSDS, UMSO, SUPL"/>
        <s v="SDSC"/>
        <s v="ADSC"/>
        <s v="UMSDSC"/>
        <s v="SUPC, SUPL, SUPP, SDSC, SDSP, SDSS"/>
        <s v="SUPC, SUPL, SUPP, ADSC, ADSP, ADSS"/>
        <s v="CustomSupplier, SDS*, MSS, SUPL" u="1"/>
        <s v="CustomSupplier, ADS*, MSS, SUPL" u="1"/>
        <s v="CustomSupplier, UMSDS*, UMSO, SUPL" u="1"/>
        <s v="CustomSupplier, DS, MS*, SUPL" u="1"/>
        <s v="SUPS, UMSDS" u="1"/>
        <s v="UDSS" u="1"/>
        <s v="UDSS, SUPS," u="1"/>
        <s v="CustomSupplier, DS*, MS, SUPL" u="1"/>
        <s v="UDSC" u="1"/>
      </sharedItems>
    </cacheField>
    <cacheField name="Secondary " numFmtId="0">
      <sharedItems containsBlank="1" count="45">
        <s v="LDSO"/>
        <m/>
        <s v="SUPC"/>
        <s v="MSSC"/>
        <s v="REGS"/>
        <s v="SDSC, MSSC, SUPC, LDSO, SDSP, MSSP"/>
        <s v="SUPC, LDSO, SDSC"/>
        <s v="SUPC, LDSO, ADSC"/>
        <s v="SDSC,  MSSC, SUPC,  LDSO, SDSP, MSSP"/>
        <s v="ADSC,  MSAC, SUPC,  LDSO, ADSP, MSAP"/>
        <s v="SUPC, LDSO"/>
        <s v="SUPC, SDSC, MSSC, LDSO, SDSP, MSSP"/>
        <s v="SUPC, ADSC, MSAC, LDSO, ADSP, MSAP"/>
        <s v="SUPC, UMSDSC, MSSC, LDSO, UMSDSP, UMSO"/>
        <s v="SUPC, SDSC, MSSC "/>
        <s v="SUPC, ADSC, MSAC "/>
        <s v="SUPC, UMSDSC, UMSO "/>
        <s v="SUPC, UMSDSC, UMSO"/>
        <s v="SUPC, SDSC, MSSC, LDSO"/>
        <s v="SUPC, ADSC, MSAC, LDSO"/>
        <s v="SUPC, UMSDSC, UMSO, LDSO"/>
        <s v="SUPC, ADSC, MSSC, LDSO"/>
        <s v="SUPC, SDSC, MSSC, LDSO_x000a_"/>
        <s v="SUPC, ADSC, MSAC, LDSO_x000a_"/>
        <s v="SUPC, UMSDSC, UMSO, LDSO_x000a_"/>
        <s v="SDSC, MSSC, LDSO"/>
        <s v="ADSC, MSAC, LDSO"/>
        <s v="SDSC"/>
        <s v="ADSC"/>
        <s v="SUPC, SDSC, LDSO, REGS"/>
        <s v="SUPC, ADSC, LDSO, REGS"/>
        <s v="SUPC, ADSC, LDSO  "/>
        <s v="SUPC, SDSC, LDSO  "/>
        <s v="SUPC, SDSC, MSSC_x0009_"/>
        <s v="SUPC, ADSC, MSAC_x0009_"/>
        <s v="UMSDSC, UMSO, LDSO" u="1"/>
        <s v="SUPC, UMSDSC, LDSO, REGS" u="1"/>
        <s v="SUPC, " u="1"/>
        <s v="SUPC, UDSC, MSSC, LDSO, UDSP, UMSO" u="1"/>
        <s v="SUPC, UDSC, UMSO " u="1"/>
        <s v="SUPC, UDSC, UMSO" u="1"/>
        <s v="SUPC, UDSC, UMSO, LDSO" u="1"/>
        <s v="SUPC, UDSC, UMSO, LDSO_x000a_" u="1"/>
        <s v="UDSC, UMSO, LDSO" u="1"/>
        <s v="SUPC, UDSC, LDSO, REGS" u="1"/>
      </sharedItems>
    </cacheField>
    <cacheField name="Number of Always" numFmtId="0">
      <sharedItems containsString="0" containsBlank="1" containsNumber="1" containsInteger="1" minValue="0" maxValue="164"/>
    </cacheField>
    <cacheField name="Number of Primaries" numFmtId="0">
      <sharedItems containsString="0" containsBlank="1" containsNumber="1" containsInteger="1" minValue="0" maxValue="264"/>
    </cacheField>
    <cacheField name="Number of Secondaries" numFmtId="0">
      <sharedItems containsString="0" containsBlank="1" containsNumber="1" containsInteger="1" minValue="0" maxValue="351"/>
    </cacheField>
    <cacheField name="Number of Test Cases" numFmtId="0">
      <sharedItems containsString="0" containsBlank="1" containsNumber="1" containsInteger="1" minValue="1" maxValue="286"/>
    </cacheField>
    <cacheField name="Smart Segment" numFmtId="0">
      <sharedItems containsBlank="1"/>
    </cacheField>
    <cacheField name="Advanced Segment" numFmtId="0">
      <sharedItems containsBlank="1"/>
    </cacheField>
    <cacheField name="Unmetered Segment"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96">
  <r>
    <n v="1"/>
    <x v="0"/>
    <s v="ChangeofSupplier "/>
    <m/>
    <x v="0"/>
    <x v="0"/>
    <x v="0"/>
    <x v="0"/>
    <n v="2"/>
    <n v="1"/>
    <n v="1"/>
    <n v="1"/>
    <s v="Y"/>
    <m/>
    <m/>
  </r>
  <r>
    <n v="2"/>
    <x v="0"/>
    <s v="InitalRegistation "/>
    <m/>
    <x v="0"/>
    <x v="0"/>
    <x v="0"/>
    <x v="0"/>
    <n v="2"/>
    <n v="1"/>
    <n v="1"/>
    <n v="1"/>
    <s v="Y"/>
    <m/>
    <m/>
  </r>
  <r>
    <n v="3"/>
    <x v="1"/>
    <s v="GainMPANInfo"/>
    <m/>
    <x v="0"/>
    <x v="1"/>
    <x v="0"/>
    <x v="1"/>
    <n v="0"/>
    <n v="1"/>
    <n v="0"/>
    <n v="1"/>
    <m/>
    <m/>
    <m/>
  </r>
  <r>
    <n v="4"/>
    <x v="2"/>
    <s v="CommsHubInfo"/>
    <m/>
    <x v="1"/>
    <x v="1"/>
    <x v="1"/>
    <x v="2"/>
    <n v="0"/>
    <n v="0"/>
    <n v="1"/>
    <n v="1"/>
    <s v="Y"/>
    <m/>
    <m/>
  </r>
  <r>
    <n v="5"/>
    <x v="2"/>
    <s v="CommsHubInfo"/>
    <m/>
    <x v="2"/>
    <x v="1"/>
    <x v="1"/>
    <x v="3"/>
    <n v="0"/>
    <n v="0"/>
    <n v="1"/>
    <n v="1"/>
    <s v="Y"/>
    <m/>
    <m/>
  </r>
  <r>
    <n v="6"/>
    <x v="3"/>
    <s v="MeterInstall"/>
    <m/>
    <x v="1"/>
    <x v="1"/>
    <x v="1"/>
    <x v="4"/>
    <n v="0"/>
    <n v="0"/>
    <n v="1"/>
    <n v="1"/>
    <s v="Y"/>
    <m/>
    <m/>
  </r>
  <r>
    <n v="7"/>
    <x v="3"/>
    <s v="MeterRemoval"/>
    <m/>
    <x v="1"/>
    <x v="1"/>
    <x v="1"/>
    <x v="4"/>
    <n v="0"/>
    <n v="0"/>
    <n v="1"/>
    <n v="1"/>
    <s v="Y"/>
    <m/>
    <m/>
  </r>
  <r>
    <n v="8"/>
    <x v="3"/>
    <s v="MeterExchange"/>
    <m/>
    <x v="1"/>
    <x v="1"/>
    <x v="1"/>
    <x v="4"/>
    <n v="0"/>
    <n v="0"/>
    <n v="1"/>
    <n v="1"/>
    <s v="Y"/>
    <m/>
    <m/>
  </r>
  <r>
    <n v="9"/>
    <x v="3"/>
    <s v="MeterUpdate"/>
    <m/>
    <x v="1"/>
    <x v="1"/>
    <x v="1"/>
    <x v="4"/>
    <n v="0"/>
    <n v="0"/>
    <n v="1"/>
    <n v="1"/>
    <s v="Y"/>
    <m/>
    <m/>
  </r>
  <r>
    <n v="10"/>
    <x v="3"/>
    <s v="MeterHistoryUpdate"/>
    <m/>
    <x v="1"/>
    <x v="1"/>
    <x v="1"/>
    <x v="4"/>
    <n v="0"/>
    <n v="0"/>
    <n v="1"/>
    <n v="1"/>
    <s v="Y"/>
    <m/>
    <m/>
  </r>
  <r>
    <n v="11"/>
    <x v="3"/>
    <s v="MeterInstall"/>
    <m/>
    <x v="3"/>
    <x v="1"/>
    <x v="1"/>
    <x v="4"/>
    <n v="0"/>
    <n v="0"/>
    <n v="1"/>
    <n v="1"/>
    <m/>
    <s v="Y"/>
    <m/>
  </r>
  <r>
    <n v="12"/>
    <x v="3"/>
    <s v="MeterRemoval"/>
    <m/>
    <x v="3"/>
    <x v="1"/>
    <x v="1"/>
    <x v="4"/>
    <n v="0"/>
    <n v="0"/>
    <n v="1"/>
    <n v="1"/>
    <m/>
    <s v="Y"/>
    <m/>
  </r>
  <r>
    <n v="13"/>
    <x v="3"/>
    <s v="MeterExchange"/>
    <m/>
    <x v="3"/>
    <x v="1"/>
    <x v="1"/>
    <x v="4"/>
    <n v="0"/>
    <n v="0"/>
    <n v="1"/>
    <n v="1"/>
    <m/>
    <s v="Y"/>
    <m/>
  </r>
  <r>
    <n v="14"/>
    <x v="3"/>
    <s v="MeterUpdate"/>
    <m/>
    <x v="3"/>
    <x v="1"/>
    <x v="1"/>
    <x v="4"/>
    <n v="0"/>
    <n v="0"/>
    <n v="1"/>
    <n v="1"/>
    <m/>
    <s v="Y"/>
    <m/>
  </r>
  <r>
    <n v="15"/>
    <x v="3"/>
    <s v="MeterHistoryUpdate"/>
    <m/>
    <x v="3"/>
    <x v="1"/>
    <x v="1"/>
    <x v="4"/>
    <n v="0"/>
    <n v="0"/>
    <n v="1"/>
    <n v="1"/>
    <m/>
    <s v="Y"/>
    <m/>
  </r>
  <r>
    <n v="41"/>
    <x v="4"/>
    <s v="MeterExchange"/>
    <s v="DI-979&lt;&gt;'R'"/>
    <x v="0"/>
    <x v="2"/>
    <x v="2"/>
    <x v="5"/>
    <n v="1"/>
    <n v="1"/>
    <n v="6"/>
    <n v="1"/>
    <s v="Y"/>
    <m/>
    <m/>
  </r>
  <r>
    <n v="42"/>
    <x v="4"/>
    <s v="MeterUpdate"/>
    <s v="DI-979&lt;&gt;'R'"/>
    <x v="0"/>
    <x v="2"/>
    <x v="2"/>
    <x v="6"/>
    <n v="1"/>
    <n v="1"/>
    <n v="3"/>
    <n v="1"/>
    <s v="Y"/>
    <m/>
    <m/>
  </r>
  <r>
    <s v="42a"/>
    <x v="4"/>
    <s v="MeterUpdate"/>
    <s v="DI-979&lt;&gt;'R'"/>
    <x v="0"/>
    <x v="2"/>
    <x v="3"/>
    <x v="7"/>
    <n v="1"/>
    <n v="1"/>
    <n v="3"/>
    <n v="1"/>
    <m/>
    <s v="Y"/>
    <m/>
  </r>
  <r>
    <n v="43"/>
    <x v="4"/>
    <s v="MeterInstall "/>
    <s v="DI-979&lt;&gt;'R'"/>
    <x v="0"/>
    <x v="2"/>
    <x v="2"/>
    <x v="8"/>
    <n v="1"/>
    <n v="1"/>
    <n v="6"/>
    <n v="1"/>
    <s v="Y"/>
    <m/>
    <m/>
  </r>
  <r>
    <s v="43a"/>
    <x v="4"/>
    <s v="MeterInstall "/>
    <s v="DI-979&lt;&gt;'R'"/>
    <x v="0"/>
    <x v="2"/>
    <x v="3"/>
    <x v="9"/>
    <n v="1"/>
    <n v="1"/>
    <n v="6"/>
    <n v="1"/>
    <m/>
    <s v="Y"/>
    <m/>
  </r>
  <r>
    <n v="44"/>
    <x v="4"/>
    <s v="MeterHistoryUpdate"/>
    <s v="DI-979&lt;&gt;'R'"/>
    <x v="0"/>
    <x v="2"/>
    <x v="2"/>
    <x v="10"/>
    <n v="1"/>
    <n v="1"/>
    <n v="2"/>
    <n v="1"/>
    <s v="Y"/>
    <m/>
    <m/>
  </r>
  <r>
    <s v="44a"/>
    <x v="4"/>
    <s v="MeterHistoryUpdate"/>
    <s v="DI-979&lt;&gt;'R'"/>
    <x v="0"/>
    <x v="2"/>
    <x v="3"/>
    <x v="10"/>
    <n v="1"/>
    <n v="1"/>
    <n v="2"/>
    <n v="1"/>
    <m/>
    <s v="Y"/>
    <m/>
  </r>
  <r>
    <n v="45"/>
    <x v="4"/>
    <s v="MeterRemoval"/>
    <s v="DI-979&lt;&gt;'R'"/>
    <x v="0"/>
    <x v="2"/>
    <x v="2"/>
    <x v="8"/>
    <n v="1"/>
    <n v="1"/>
    <n v="6"/>
    <n v="1"/>
    <s v="Y"/>
    <m/>
    <m/>
  </r>
  <r>
    <s v="45a"/>
    <x v="4"/>
    <s v="MeterRemoval"/>
    <s v="DI-979&lt;&gt;'R'"/>
    <x v="0"/>
    <x v="2"/>
    <x v="3"/>
    <x v="9"/>
    <n v="1"/>
    <n v="1"/>
    <n v="6"/>
    <n v="1"/>
    <m/>
    <s v="Y"/>
    <m/>
  </r>
  <r>
    <n v="46"/>
    <x v="4"/>
    <s v="MeterInstall"/>
    <s v="DI-979='R'"/>
    <x v="0"/>
    <x v="1"/>
    <x v="2"/>
    <x v="1"/>
    <n v="0"/>
    <n v="1"/>
    <n v="0"/>
    <n v="1"/>
    <s v="Y"/>
    <m/>
    <m/>
  </r>
  <r>
    <s v="46a"/>
    <x v="4"/>
    <s v="MeterInstall"/>
    <s v="DI-979='R'"/>
    <x v="0"/>
    <x v="1"/>
    <x v="3"/>
    <x v="1"/>
    <n v="0"/>
    <n v="1"/>
    <n v="0"/>
    <n v="1"/>
    <m/>
    <s v="Y"/>
    <m/>
  </r>
  <r>
    <n v="47"/>
    <x v="4"/>
    <s v="MeterRemoval"/>
    <s v="DI-979='R'"/>
    <x v="0"/>
    <x v="1"/>
    <x v="2"/>
    <x v="1"/>
    <n v="0"/>
    <n v="1"/>
    <n v="0"/>
    <n v="1"/>
    <s v="Y"/>
    <m/>
    <m/>
  </r>
  <r>
    <s v="47a"/>
    <x v="4"/>
    <s v="MeterRemoval"/>
    <s v="DI-979='R'"/>
    <x v="0"/>
    <x v="1"/>
    <x v="3"/>
    <x v="1"/>
    <n v="0"/>
    <n v="1"/>
    <n v="0"/>
    <n v="1"/>
    <m/>
    <s v="Y"/>
    <m/>
  </r>
  <r>
    <n v="48"/>
    <x v="4"/>
    <s v="MeterExchange"/>
    <s v="DI-979='R'"/>
    <x v="0"/>
    <x v="1"/>
    <x v="2"/>
    <x v="1"/>
    <n v="0"/>
    <n v="1"/>
    <n v="0"/>
    <n v="1"/>
    <s v="Y"/>
    <m/>
    <m/>
  </r>
  <r>
    <s v="48a"/>
    <x v="4"/>
    <s v="MeterExchange"/>
    <s v="DI-979='R'"/>
    <x v="0"/>
    <x v="1"/>
    <x v="3"/>
    <x v="1"/>
    <n v="0"/>
    <n v="1"/>
    <n v="0"/>
    <n v="1"/>
    <m/>
    <s v="Y"/>
    <m/>
  </r>
  <r>
    <n v="49"/>
    <x v="4"/>
    <s v="MeterUpdate"/>
    <s v="DI-979='R'"/>
    <x v="0"/>
    <x v="1"/>
    <x v="2"/>
    <x v="1"/>
    <n v="0"/>
    <n v="1"/>
    <n v="0"/>
    <n v="1"/>
    <s v="Y"/>
    <m/>
    <m/>
  </r>
  <r>
    <s v="49a"/>
    <x v="4"/>
    <s v="MeterUpdate"/>
    <s v="DI-979='R'"/>
    <x v="0"/>
    <x v="1"/>
    <x v="3"/>
    <x v="1"/>
    <n v="0"/>
    <n v="1"/>
    <n v="0"/>
    <n v="1"/>
    <m/>
    <s v="Y"/>
    <m/>
  </r>
  <r>
    <n v="50"/>
    <x v="4"/>
    <s v="MeterHistoryUpdate"/>
    <s v="DI-979='R'"/>
    <x v="0"/>
    <x v="1"/>
    <x v="2"/>
    <x v="1"/>
    <n v="0"/>
    <n v="1"/>
    <n v="0"/>
    <n v="1"/>
    <s v="Y"/>
    <m/>
    <m/>
  </r>
  <r>
    <s v="50a"/>
    <x v="4"/>
    <s v="MeterHistoryUpdate"/>
    <s v="DI-979='R'"/>
    <x v="0"/>
    <x v="1"/>
    <x v="3"/>
    <x v="1"/>
    <n v="0"/>
    <n v="1"/>
    <n v="0"/>
    <n v="1"/>
    <m/>
    <s v="Y"/>
    <m/>
  </r>
  <r>
    <n v="51"/>
    <x v="5"/>
    <s v="EnergisationStatusChange"/>
    <m/>
    <x v="1"/>
    <x v="1"/>
    <x v="1"/>
    <x v="4"/>
    <n v="0"/>
    <n v="0"/>
    <n v="1"/>
    <n v="1"/>
    <s v="Y"/>
    <m/>
    <m/>
  </r>
  <r>
    <s v="51a"/>
    <x v="5"/>
    <s v="EnergisationStatusChange"/>
    <m/>
    <x v="3"/>
    <x v="1"/>
    <x v="1"/>
    <x v="4"/>
    <n v="0"/>
    <n v="1"/>
    <n v="1"/>
    <n v="1"/>
    <m/>
    <s v="Y"/>
    <m/>
  </r>
  <r>
    <s v="51b"/>
    <x v="5"/>
    <s v="EnergisationStatusChange"/>
    <m/>
    <x v="4"/>
    <x v="1"/>
    <x v="1"/>
    <x v="4"/>
    <n v="0"/>
    <n v="0"/>
    <n v="1"/>
    <n v="1"/>
    <m/>
    <m/>
    <s v="Y"/>
  </r>
  <r>
    <n v="52"/>
    <x v="5"/>
    <s v="EnergisationStatusFailure"/>
    <m/>
    <x v="1"/>
    <x v="1"/>
    <x v="4"/>
    <x v="1"/>
    <n v="0"/>
    <n v="1"/>
    <n v="0"/>
    <n v="1"/>
    <s v="Y"/>
    <m/>
    <m/>
  </r>
  <r>
    <n v="53"/>
    <x v="5"/>
    <s v="EnergisationStatusFailure"/>
    <m/>
    <x v="3"/>
    <x v="1"/>
    <x v="4"/>
    <x v="1"/>
    <n v="0"/>
    <n v="1"/>
    <n v="0"/>
    <n v="1"/>
    <m/>
    <s v="Y"/>
    <m/>
  </r>
  <r>
    <s v="53a"/>
    <x v="5"/>
    <s v="EnergisationStatusFailure"/>
    <m/>
    <x v="4"/>
    <x v="1"/>
    <x v="4"/>
    <x v="1"/>
    <n v="0"/>
    <n v="1"/>
    <n v="0"/>
    <n v="1"/>
    <m/>
    <m/>
    <s v="Y"/>
  </r>
  <r>
    <s v="53b"/>
    <x v="6"/>
    <s v="EnergisationStatusChange "/>
    <s v="DI-979 = 'A'"/>
    <x v="0"/>
    <x v="0"/>
    <x v="2"/>
    <x v="11"/>
    <n v="2"/>
    <n v="1"/>
    <n v="6"/>
    <n v="1"/>
    <s v="Y"/>
    <m/>
    <m/>
  </r>
  <r>
    <s v="57a"/>
    <x v="6"/>
    <s v="EnergisationStatusChange "/>
    <s v="DI-979 = 'A'"/>
    <x v="0"/>
    <x v="0"/>
    <x v="3"/>
    <x v="12"/>
    <n v="2"/>
    <n v="1"/>
    <n v="6"/>
    <n v="1"/>
    <m/>
    <s v="Y"/>
    <m/>
  </r>
  <r>
    <s v="57b"/>
    <x v="6"/>
    <s v="EnergisationStatusChange "/>
    <s v="DI-979 = 'A'"/>
    <x v="0"/>
    <x v="0"/>
    <x v="5"/>
    <x v="13"/>
    <n v="2"/>
    <n v="1"/>
    <n v="7"/>
    <n v="1"/>
    <m/>
    <m/>
    <s v="Y"/>
  </r>
  <r>
    <n v="58"/>
    <x v="6"/>
    <s v="EnergisationStatusChange "/>
    <s v="DI-979='R'"/>
    <x v="0"/>
    <x v="1"/>
    <x v="2"/>
    <x v="1"/>
    <n v="0"/>
    <n v="1"/>
    <n v="0"/>
    <n v="1"/>
    <s v="Y"/>
    <m/>
    <m/>
  </r>
  <r>
    <s v="58a"/>
    <x v="6"/>
    <s v="EnergisationStatusChange "/>
    <s v="DI-979='R'"/>
    <x v="0"/>
    <x v="1"/>
    <x v="3"/>
    <x v="1"/>
    <n v="0"/>
    <n v="1"/>
    <n v="0"/>
    <n v="1"/>
    <m/>
    <s v="Y"/>
    <m/>
  </r>
  <r>
    <s v="58b"/>
    <x v="6"/>
    <s v="EnergisationStatusChange "/>
    <s v="DI-979='R'"/>
    <x v="0"/>
    <x v="1"/>
    <x v="5"/>
    <x v="1"/>
    <n v="0"/>
    <n v="1"/>
    <n v="0"/>
    <n v="1"/>
    <m/>
    <m/>
    <s v="Y"/>
  </r>
  <r>
    <n v="59"/>
    <x v="7"/>
    <s v="MPANDisconnection"/>
    <m/>
    <x v="0"/>
    <x v="2"/>
    <x v="1"/>
    <x v="10"/>
    <n v="1"/>
    <n v="0"/>
    <n v="2"/>
    <n v="1"/>
    <s v="Y"/>
    <m/>
    <m/>
  </r>
  <r>
    <s v="59a"/>
    <x v="7"/>
    <s v="MPANDisconnection"/>
    <m/>
    <x v="0"/>
    <x v="2"/>
    <x v="1"/>
    <x v="10"/>
    <n v="1"/>
    <n v="0"/>
    <n v="2"/>
    <n v="1"/>
    <m/>
    <s v="Y"/>
    <m/>
  </r>
  <r>
    <n v="60"/>
    <x v="7"/>
    <s v="CSSDeRegistration"/>
    <m/>
    <x v="0"/>
    <x v="0"/>
    <x v="1"/>
    <x v="10"/>
    <n v="2"/>
    <n v="0"/>
    <n v="2"/>
    <n v="1"/>
    <s v="Y"/>
    <m/>
    <m/>
  </r>
  <r>
    <s v="60a"/>
    <x v="7"/>
    <s v="CSSDeRegistration"/>
    <m/>
    <x v="0"/>
    <x v="0"/>
    <x v="1"/>
    <x v="10"/>
    <n v="2"/>
    <n v="0"/>
    <n v="2"/>
    <n v="1"/>
    <m/>
    <s v="Y"/>
    <m/>
  </r>
  <r>
    <s v="61a"/>
    <x v="8"/>
    <s v="ActivePowerDefaulted &amp; DI-015 &lt;&gt; 'W'"/>
    <s v="DI-015 &lt;&gt; W"/>
    <x v="5"/>
    <x v="1"/>
    <x v="6"/>
    <x v="0"/>
    <n v="0"/>
    <n v="2"/>
    <n v="1"/>
    <n v="1"/>
    <m/>
    <s v="Y"/>
    <m/>
  </r>
  <r>
    <s v="61b"/>
    <x v="8"/>
    <s v="ActivePowerDefaulted &amp; DI-015 &lt;&gt; 'W'"/>
    <s v="DI-015 &lt;&gt; W"/>
    <x v="5"/>
    <x v="1"/>
    <x v="7"/>
    <x v="0"/>
    <n v="0"/>
    <n v="2"/>
    <n v="1"/>
    <n v="1"/>
    <m/>
    <m/>
    <s v="Y"/>
  </r>
  <r>
    <n v="62"/>
    <x v="8"/>
    <s v="ActivePowerDefaulted &amp; DI-015 = 'W'"/>
    <s v="DI-015 = W"/>
    <x v="5"/>
    <x v="1"/>
    <x v="8"/>
    <x v="1"/>
    <n v="0"/>
    <n v="2"/>
    <n v="0"/>
    <n v="1"/>
    <s v="Y"/>
    <m/>
    <m/>
  </r>
  <r>
    <s v="63a"/>
    <x v="9"/>
    <s v="ActivePowerRejected "/>
    <s v="DI-015 &lt;&gt; W"/>
    <x v="5"/>
    <x v="1"/>
    <x v="9"/>
    <x v="0"/>
    <n v="0"/>
    <n v="2"/>
    <n v="1"/>
    <n v="1"/>
    <m/>
    <s v="Y"/>
    <m/>
  </r>
  <r>
    <s v="63b"/>
    <x v="9"/>
    <s v="ActivePowerRejected "/>
    <s v="DI-015 &lt;&gt; W"/>
    <x v="5"/>
    <x v="1"/>
    <x v="10"/>
    <x v="0"/>
    <n v="0"/>
    <n v="2"/>
    <n v="1"/>
    <n v="1"/>
    <m/>
    <m/>
    <s v="Y"/>
  </r>
  <r>
    <n v="64"/>
    <x v="9"/>
    <s v="ActivePowerRejected "/>
    <s v="DI-015 = W"/>
    <x v="5"/>
    <x v="1"/>
    <x v="11"/>
    <x v="1"/>
    <n v="0"/>
    <n v="2"/>
    <n v="0"/>
    <n v="1"/>
    <s v="Y"/>
    <m/>
    <m/>
  </r>
  <r>
    <n v="65"/>
    <x v="9"/>
    <s v="ConsumptionOnDeEnergisedMPAN"/>
    <m/>
    <x v="5"/>
    <x v="1"/>
    <x v="12"/>
    <x v="0"/>
    <n v="0"/>
    <n v="1"/>
    <n v="1"/>
    <n v="1"/>
    <s v="Y"/>
    <m/>
    <m/>
  </r>
  <r>
    <s v="65a"/>
    <x v="9"/>
    <s v="ConsumptionOnDeEnergisedMPAN"/>
    <m/>
    <x v="5"/>
    <x v="1"/>
    <x v="13"/>
    <x v="0"/>
    <n v="0"/>
    <n v="1"/>
    <n v="1"/>
    <n v="1"/>
    <m/>
    <s v="Y"/>
    <m/>
  </r>
  <r>
    <s v="65b"/>
    <x v="9"/>
    <s v="ConsumptionOnDeEnergisedMPAN"/>
    <m/>
    <x v="5"/>
    <x v="1"/>
    <x v="14"/>
    <x v="0"/>
    <n v="0"/>
    <n v="1"/>
    <n v="1"/>
    <n v="1"/>
    <m/>
    <m/>
    <s v="Y"/>
  </r>
  <r>
    <n v="66"/>
    <x v="10"/>
    <s v="ConsumptionReplay "/>
    <m/>
    <x v="6"/>
    <x v="3"/>
    <x v="1"/>
    <x v="1"/>
    <n v="1"/>
    <n v="0"/>
    <n v="0"/>
    <n v="1"/>
    <m/>
    <s v="Y"/>
    <m/>
  </r>
  <r>
    <s v="67a"/>
    <x v="11"/>
    <s v="ConsumptionReplayResult"/>
    <m/>
    <x v="7"/>
    <x v="1"/>
    <x v="13"/>
    <x v="1"/>
    <n v="0"/>
    <n v="1"/>
    <n v="0"/>
    <n v="1"/>
    <m/>
    <s v="Y"/>
    <m/>
  </r>
  <r>
    <n v="68"/>
    <x v="12"/>
    <s v="AddressChg"/>
    <m/>
    <x v="0"/>
    <x v="2"/>
    <x v="1"/>
    <x v="14"/>
    <n v="1"/>
    <n v="0"/>
    <n v="3"/>
    <n v="1"/>
    <s v="Y"/>
    <m/>
    <m/>
  </r>
  <r>
    <s v="68a"/>
    <x v="12"/>
    <s v="AddressChg"/>
    <m/>
    <x v="0"/>
    <x v="2"/>
    <x v="1"/>
    <x v="15"/>
    <m/>
    <n v="0"/>
    <n v="3"/>
    <n v="1"/>
    <m/>
    <s v="Y"/>
    <m/>
  </r>
  <r>
    <s v="68b"/>
    <x v="12"/>
    <s v="AddressChg"/>
    <m/>
    <x v="0"/>
    <x v="2"/>
    <x v="1"/>
    <x v="16"/>
    <n v="1"/>
    <n v="0"/>
    <n v="3"/>
    <n v="1"/>
    <m/>
    <m/>
    <s v="Y"/>
  </r>
  <r>
    <n v="69"/>
    <x v="12"/>
    <s v="DCCEnrolment"/>
    <m/>
    <x v="0"/>
    <x v="2"/>
    <x v="1"/>
    <x v="2"/>
    <n v="1"/>
    <n v="0"/>
    <n v="1"/>
    <n v="1"/>
    <s v="Y"/>
    <m/>
    <m/>
  </r>
  <r>
    <n v="70"/>
    <x v="12"/>
    <s v="GSPChg"/>
    <m/>
    <x v="0"/>
    <x v="0"/>
    <x v="1"/>
    <x v="14"/>
    <n v="2"/>
    <n v="0"/>
    <n v="3"/>
    <n v="1"/>
    <s v="Y"/>
    <m/>
    <m/>
  </r>
  <r>
    <s v="70a"/>
    <x v="12"/>
    <s v="GSPChg"/>
    <m/>
    <x v="0"/>
    <x v="0"/>
    <x v="1"/>
    <x v="15"/>
    <n v="2"/>
    <n v="0"/>
    <n v="3"/>
    <n v="1"/>
    <m/>
    <s v="Y"/>
    <m/>
  </r>
  <r>
    <s v="70b"/>
    <x v="12"/>
    <s v="GSPChg"/>
    <m/>
    <x v="0"/>
    <x v="0"/>
    <x v="1"/>
    <x v="17"/>
    <n v="2"/>
    <n v="0"/>
    <n v="3"/>
    <n v="1"/>
    <m/>
    <m/>
    <s v="Y"/>
  </r>
  <r>
    <n v="71"/>
    <x v="12"/>
    <s v="DOMPremInd"/>
    <m/>
    <x v="0"/>
    <x v="0"/>
    <x v="1"/>
    <x v="18"/>
    <n v="2"/>
    <n v="0"/>
    <n v="4"/>
    <n v="1"/>
    <s v="Y"/>
    <m/>
    <m/>
  </r>
  <r>
    <s v="71a"/>
    <x v="12"/>
    <s v="DOMPremInd"/>
    <m/>
    <x v="0"/>
    <x v="0"/>
    <x v="1"/>
    <x v="19"/>
    <n v="2"/>
    <n v="0"/>
    <n v="4"/>
    <n v="1"/>
    <m/>
    <s v="Y"/>
    <m/>
  </r>
  <r>
    <s v="71b"/>
    <x v="12"/>
    <s v="DOMPremInd"/>
    <m/>
    <x v="0"/>
    <x v="0"/>
    <x v="1"/>
    <x v="20"/>
    <n v="2"/>
    <n v="0"/>
    <n v="4"/>
    <n v="1"/>
    <m/>
    <m/>
    <s v="Y"/>
  </r>
  <r>
    <n v="72"/>
    <x v="12"/>
    <s v="DUOSTariffIDChg"/>
    <m/>
    <x v="0"/>
    <x v="0"/>
    <x v="1"/>
    <x v="14"/>
    <n v="2"/>
    <n v="0"/>
    <n v="3"/>
    <n v="1"/>
    <s v="Y"/>
    <m/>
    <m/>
  </r>
  <r>
    <s v="72a"/>
    <x v="12"/>
    <s v="DUOSTariffIDChg"/>
    <m/>
    <x v="0"/>
    <x v="0"/>
    <x v="1"/>
    <x v="15"/>
    <n v="2"/>
    <n v="0"/>
    <n v="3"/>
    <n v="1"/>
    <m/>
    <s v="Y"/>
    <m/>
  </r>
  <r>
    <s v="72b"/>
    <x v="12"/>
    <s v="DUOSTariffIDChg"/>
    <m/>
    <x v="0"/>
    <x v="0"/>
    <x v="1"/>
    <x v="17"/>
    <n v="2"/>
    <n v="0"/>
    <n v="3"/>
    <n v="1"/>
    <m/>
    <m/>
    <s v="Y"/>
  </r>
  <r>
    <n v="73"/>
    <x v="12"/>
    <s v="EnergyDirection"/>
    <m/>
    <x v="0"/>
    <x v="0"/>
    <x v="1"/>
    <x v="18"/>
    <n v="2"/>
    <n v="0"/>
    <n v="4"/>
    <n v="1"/>
    <s v="Y"/>
    <m/>
    <m/>
  </r>
  <r>
    <s v="73a"/>
    <x v="12"/>
    <s v="EnergyDirection"/>
    <m/>
    <x v="0"/>
    <x v="0"/>
    <x v="1"/>
    <x v="21"/>
    <n v="2"/>
    <n v="0"/>
    <n v="4"/>
    <n v="1"/>
    <m/>
    <s v="Y"/>
    <m/>
  </r>
  <r>
    <s v="73b"/>
    <x v="12"/>
    <s v="EnergyDirection"/>
    <m/>
    <x v="0"/>
    <x v="0"/>
    <x v="1"/>
    <x v="20"/>
    <n v="2"/>
    <n v="0"/>
    <n v="4"/>
    <n v="1"/>
    <m/>
    <m/>
    <s v="Y"/>
  </r>
  <r>
    <n v="74"/>
    <x v="12"/>
    <s v="MUMIndicator"/>
    <m/>
    <x v="0"/>
    <x v="2"/>
    <x v="1"/>
    <x v="22"/>
    <n v="1"/>
    <n v="0"/>
    <n v="4"/>
    <n v="1"/>
    <s v="Y"/>
    <m/>
    <m/>
  </r>
  <r>
    <s v="74a"/>
    <x v="12"/>
    <s v="MUMIndicator"/>
    <m/>
    <x v="0"/>
    <x v="2"/>
    <x v="1"/>
    <x v="23"/>
    <n v="1"/>
    <n v="0"/>
    <n v="4"/>
    <n v="1"/>
    <m/>
    <s v="Y"/>
    <m/>
  </r>
  <r>
    <s v="74b"/>
    <x v="12"/>
    <s v="MUMIndicator"/>
    <m/>
    <x v="0"/>
    <x v="2"/>
    <x v="1"/>
    <x v="24"/>
    <n v="1"/>
    <n v="0"/>
    <n v="4"/>
    <n v="1"/>
    <m/>
    <m/>
    <s v="Y"/>
  </r>
  <r>
    <n v="75"/>
    <x v="13"/>
    <s v="LinkedImportExportCreate"/>
    <m/>
    <x v="2"/>
    <x v="1"/>
    <x v="1"/>
    <x v="0"/>
    <n v="0"/>
    <n v="0"/>
    <n v="1"/>
    <n v="1"/>
    <s v="Y"/>
    <m/>
    <m/>
  </r>
  <r>
    <s v="75a"/>
    <x v="13"/>
    <s v="LinkedImportExportCreate"/>
    <m/>
    <x v="2"/>
    <x v="1"/>
    <x v="1"/>
    <x v="0"/>
    <n v="0"/>
    <n v="0"/>
    <n v="1"/>
    <n v="1"/>
    <m/>
    <s v="Y"/>
    <m/>
  </r>
  <r>
    <n v="76"/>
    <x v="13"/>
    <s v="LinkedImportExportAdd"/>
    <m/>
    <x v="2"/>
    <x v="1"/>
    <x v="1"/>
    <x v="0"/>
    <n v="0"/>
    <n v="0"/>
    <n v="1"/>
    <n v="1"/>
    <s v="Y"/>
    <m/>
    <m/>
  </r>
  <r>
    <s v="76a"/>
    <x v="13"/>
    <s v="LinkedImportExportAdd"/>
    <m/>
    <x v="2"/>
    <x v="1"/>
    <x v="1"/>
    <x v="0"/>
    <n v="0"/>
    <n v="0"/>
    <n v="1"/>
    <n v="1"/>
    <m/>
    <s v="Y"/>
    <m/>
  </r>
  <r>
    <n v="77"/>
    <x v="13"/>
    <s v="LinkedImportExportRemove"/>
    <m/>
    <x v="2"/>
    <x v="1"/>
    <x v="1"/>
    <x v="0"/>
    <n v="0"/>
    <n v="0"/>
    <n v="1"/>
    <n v="1"/>
    <s v="Y"/>
    <m/>
    <m/>
  </r>
  <r>
    <s v="77a"/>
    <x v="13"/>
    <s v="LinkedImportExportRemove"/>
    <m/>
    <x v="2"/>
    <x v="1"/>
    <x v="1"/>
    <x v="0"/>
    <n v="0"/>
    <n v="0"/>
    <n v="1"/>
    <n v="1"/>
    <m/>
    <s v="Y"/>
    <m/>
  </r>
  <r>
    <n v="78"/>
    <x v="13"/>
    <s v="RelatedCreate"/>
    <m/>
    <x v="2"/>
    <x v="1"/>
    <x v="1"/>
    <x v="4"/>
    <n v="0"/>
    <n v="0"/>
    <n v="1"/>
    <n v="1"/>
    <s v="Y"/>
    <m/>
    <m/>
  </r>
  <r>
    <s v="78a"/>
    <x v="13"/>
    <s v="RelatedCreate"/>
    <m/>
    <x v="2"/>
    <x v="1"/>
    <x v="1"/>
    <x v="4"/>
    <n v="0"/>
    <n v="0"/>
    <n v="1"/>
    <n v="1"/>
    <m/>
    <s v="Y"/>
    <m/>
  </r>
  <r>
    <n v="79"/>
    <x v="13"/>
    <s v="RelatedAdd"/>
    <m/>
    <x v="2"/>
    <x v="1"/>
    <x v="1"/>
    <x v="4"/>
    <n v="0"/>
    <n v="0"/>
    <n v="1"/>
    <n v="1"/>
    <s v="Y"/>
    <m/>
    <m/>
  </r>
  <r>
    <s v="79a"/>
    <x v="13"/>
    <s v="RelatedAdd"/>
    <m/>
    <x v="2"/>
    <x v="1"/>
    <x v="1"/>
    <x v="4"/>
    <n v="0"/>
    <n v="0"/>
    <n v="1"/>
    <n v="1"/>
    <m/>
    <s v="Y"/>
    <m/>
  </r>
  <r>
    <n v="80"/>
    <x v="13"/>
    <s v="RelatedRemove"/>
    <m/>
    <x v="2"/>
    <x v="1"/>
    <x v="1"/>
    <x v="4"/>
    <n v="0"/>
    <n v="0"/>
    <n v="1"/>
    <n v="1"/>
    <s v="Y"/>
    <m/>
    <m/>
  </r>
  <r>
    <s v="80a"/>
    <x v="13"/>
    <s v="RelatedRemove"/>
    <m/>
    <x v="2"/>
    <x v="1"/>
    <x v="1"/>
    <x v="4"/>
    <n v="0"/>
    <n v="0"/>
    <n v="1"/>
    <n v="1"/>
    <m/>
    <s v="Y"/>
    <m/>
  </r>
  <r>
    <n v="81"/>
    <x v="14"/>
    <s v="LinkedImportExportCreate"/>
    <s v="[DI-979] = &quot;A&quot;"/>
    <x v="0"/>
    <x v="2"/>
    <x v="15"/>
    <x v="18"/>
    <n v="1"/>
    <n v="2"/>
    <n v="4"/>
    <n v="1"/>
    <s v="Y"/>
    <m/>
    <m/>
  </r>
  <r>
    <s v="81b"/>
    <x v="14"/>
    <s v="LinkedImportExportCreate"/>
    <s v="[DI-979] = &quot;A&quot;"/>
    <x v="0"/>
    <x v="2"/>
    <x v="15"/>
    <x v="19"/>
    <n v="1"/>
    <n v="2"/>
    <n v="4"/>
    <n v="1"/>
    <m/>
    <s v="Y"/>
    <m/>
  </r>
  <r>
    <n v="82"/>
    <x v="14"/>
    <s v="LinkedImportExportAdd"/>
    <s v="[DI-979] = &quot;A&quot;"/>
    <x v="0"/>
    <x v="2"/>
    <x v="15"/>
    <x v="18"/>
    <n v="1"/>
    <n v="2"/>
    <n v="4"/>
    <n v="1"/>
    <s v="Y"/>
    <m/>
    <m/>
  </r>
  <r>
    <s v="82b"/>
    <x v="14"/>
    <s v="LinkedImportExportAdd"/>
    <s v="[DI-979] = &quot;A&quot;"/>
    <x v="0"/>
    <x v="2"/>
    <x v="15"/>
    <x v="19"/>
    <n v="1"/>
    <n v="2"/>
    <n v="4"/>
    <n v="1"/>
    <m/>
    <s v="Y"/>
    <m/>
  </r>
  <r>
    <n v="83"/>
    <x v="14"/>
    <s v="LinkedImportExportRemove"/>
    <s v="[DI-979] = &quot;A&quot;"/>
    <x v="0"/>
    <x v="2"/>
    <x v="15"/>
    <x v="18"/>
    <n v="1"/>
    <n v="2"/>
    <n v="4"/>
    <n v="1"/>
    <s v="Y"/>
    <m/>
    <m/>
  </r>
  <r>
    <s v="83b"/>
    <x v="14"/>
    <s v="LinkedImportExportRemove"/>
    <s v="[DI-979] = &quot;A&quot;"/>
    <x v="0"/>
    <x v="2"/>
    <x v="15"/>
    <x v="19"/>
    <n v="1"/>
    <n v="2"/>
    <n v="4"/>
    <n v="1"/>
    <m/>
    <s v="Y"/>
    <m/>
  </r>
  <r>
    <n v="84"/>
    <x v="14"/>
    <s v="RelatedCreate"/>
    <s v="[DI-979] = &quot;A&quot;"/>
    <x v="0"/>
    <x v="4"/>
    <x v="4"/>
    <x v="25"/>
    <n v="2"/>
    <n v="1"/>
    <n v="3"/>
    <n v="1"/>
    <s v="Y"/>
    <m/>
    <m/>
  </r>
  <r>
    <s v="84b"/>
    <x v="14"/>
    <s v="RelatedCreate"/>
    <s v="[DI-979] = &quot;A&quot;"/>
    <x v="0"/>
    <x v="4"/>
    <x v="4"/>
    <x v="26"/>
    <n v="2"/>
    <n v="1"/>
    <n v="3"/>
    <n v="1"/>
    <m/>
    <s v="Y"/>
    <m/>
  </r>
  <r>
    <n v="85"/>
    <x v="14"/>
    <s v="RelatedAdd"/>
    <s v="[DI-979] = &quot;A&quot;"/>
    <x v="0"/>
    <x v="4"/>
    <x v="4"/>
    <x v="25"/>
    <n v="2"/>
    <n v="1"/>
    <n v="3"/>
    <n v="1"/>
    <s v="Y"/>
    <m/>
    <m/>
  </r>
  <r>
    <s v="85b"/>
    <x v="14"/>
    <s v="RelatedAdd"/>
    <s v="[DI-979] = &quot;A&quot;"/>
    <x v="0"/>
    <x v="4"/>
    <x v="4"/>
    <x v="26"/>
    <n v="2"/>
    <n v="1"/>
    <n v="3"/>
    <n v="1"/>
    <m/>
    <s v="Y"/>
    <m/>
  </r>
  <r>
    <n v="86"/>
    <x v="14"/>
    <s v="RelatedRemove"/>
    <s v="[DI-979] = &quot;A&quot;"/>
    <x v="0"/>
    <x v="4"/>
    <x v="4"/>
    <x v="25"/>
    <n v="2"/>
    <n v="1"/>
    <n v="3"/>
    <n v="1"/>
    <s v="Y"/>
    <m/>
    <m/>
  </r>
  <r>
    <s v="86b"/>
    <x v="14"/>
    <s v="RelatedRemove"/>
    <s v="[DI-979] = &quot;A&quot;"/>
    <x v="0"/>
    <x v="4"/>
    <x v="4"/>
    <x v="26"/>
    <n v="2"/>
    <n v="1"/>
    <n v="3"/>
    <n v="1"/>
    <m/>
    <s v="Y"/>
    <m/>
  </r>
  <r>
    <n v="90"/>
    <x v="14"/>
    <s v="LinkedImportExportCreate"/>
    <s v="[DI-979] = &quot;R&quot;"/>
    <x v="8"/>
    <x v="1"/>
    <x v="4"/>
    <x v="1"/>
    <n v="0"/>
    <n v="1"/>
    <n v="0"/>
    <n v="1"/>
    <s v="Y"/>
    <m/>
    <m/>
  </r>
  <r>
    <s v="90a"/>
    <x v="14"/>
    <s v="LinkedImportExportCreate"/>
    <s v="[DI-979] = &quot;R&quot;"/>
    <x v="8"/>
    <x v="1"/>
    <x v="4"/>
    <x v="1"/>
    <n v="0"/>
    <n v="1"/>
    <n v="0"/>
    <n v="1"/>
    <m/>
    <s v="Y"/>
    <m/>
  </r>
  <r>
    <n v="91"/>
    <x v="14"/>
    <s v="LinkedImportExportAdd"/>
    <s v="[DI-979] = &quot;R&quot;"/>
    <x v="8"/>
    <x v="1"/>
    <x v="4"/>
    <x v="1"/>
    <n v="0"/>
    <n v="1"/>
    <n v="0"/>
    <n v="1"/>
    <s v="Y"/>
    <m/>
    <m/>
  </r>
  <r>
    <s v="91a"/>
    <x v="14"/>
    <s v="LinkedImportExportAdd"/>
    <s v="[DI-979] = &quot;R&quot;"/>
    <x v="8"/>
    <x v="1"/>
    <x v="4"/>
    <x v="1"/>
    <n v="0"/>
    <n v="1"/>
    <n v="0"/>
    <n v="1"/>
    <m/>
    <s v="Y"/>
    <m/>
  </r>
  <r>
    <n v="92"/>
    <x v="14"/>
    <s v="LinkedImportExportRemove"/>
    <s v="[DI-979] = &quot;R&quot;"/>
    <x v="8"/>
    <x v="1"/>
    <x v="4"/>
    <x v="1"/>
    <n v="0"/>
    <n v="1"/>
    <n v="0"/>
    <n v="1"/>
    <s v="Y"/>
    <m/>
    <m/>
  </r>
  <r>
    <s v="92a"/>
    <x v="14"/>
    <s v="LinkedImportExportRemove"/>
    <s v="[DI-979] = &quot;R&quot;"/>
    <x v="8"/>
    <x v="1"/>
    <x v="4"/>
    <x v="1"/>
    <n v="0"/>
    <n v="1"/>
    <n v="0"/>
    <n v="1"/>
    <m/>
    <s v="Y"/>
    <m/>
  </r>
  <r>
    <n v="93"/>
    <x v="14"/>
    <s v="RelatedCreate"/>
    <s v="[DI-979] = &quot;R&quot;"/>
    <x v="0"/>
    <x v="1"/>
    <x v="4"/>
    <x v="1"/>
    <n v="0"/>
    <n v="1"/>
    <n v="0"/>
    <n v="1"/>
    <s v="Y"/>
    <m/>
    <m/>
  </r>
  <r>
    <s v="93a"/>
    <x v="14"/>
    <s v="RelatedCreate"/>
    <s v="[DI-979] = &quot;R&quot;"/>
    <x v="0"/>
    <x v="1"/>
    <x v="4"/>
    <x v="1"/>
    <n v="0"/>
    <n v="1"/>
    <n v="0"/>
    <n v="1"/>
    <m/>
    <s v="Y"/>
    <m/>
  </r>
  <r>
    <n v="94"/>
    <x v="14"/>
    <s v="RelatedAdd"/>
    <s v="[DI-979] = &quot;R&quot;"/>
    <x v="0"/>
    <x v="1"/>
    <x v="4"/>
    <x v="1"/>
    <n v="0"/>
    <n v="1"/>
    <n v="0"/>
    <n v="1"/>
    <s v="Y"/>
    <m/>
    <m/>
  </r>
  <r>
    <s v="94a"/>
    <x v="14"/>
    <s v="RelatedAdd"/>
    <s v="[DI-979] = &quot;R&quot;"/>
    <x v="0"/>
    <x v="1"/>
    <x v="4"/>
    <x v="1"/>
    <n v="0"/>
    <n v="1"/>
    <n v="0"/>
    <n v="1"/>
    <m/>
    <s v="Y"/>
    <m/>
  </r>
  <r>
    <n v="95"/>
    <x v="14"/>
    <s v="RelatedRemove"/>
    <s v="[DI-979] = &quot;R&quot;"/>
    <x v="0"/>
    <x v="1"/>
    <x v="4"/>
    <x v="1"/>
    <n v="0"/>
    <n v="1"/>
    <n v="0"/>
    <n v="1"/>
    <s v="Y"/>
    <m/>
    <m/>
  </r>
  <r>
    <s v="95a"/>
    <x v="14"/>
    <s v="RelatedRemove"/>
    <s v="[DI-979] = &quot;R&quot;"/>
    <x v="0"/>
    <x v="1"/>
    <x v="4"/>
    <x v="1"/>
    <n v="0"/>
    <n v="1"/>
    <n v="0"/>
    <n v="1"/>
    <m/>
    <s v="Y"/>
    <m/>
  </r>
  <r>
    <n v="100"/>
    <x v="15"/>
    <s v="ActivePower "/>
    <s v="DI-015 = W"/>
    <x v="9"/>
    <x v="5"/>
    <x v="4"/>
    <x v="1"/>
    <n v="2"/>
    <n v="1"/>
    <n v="0"/>
    <n v="1"/>
    <s v="Y"/>
    <m/>
    <m/>
  </r>
  <r>
    <n v="102"/>
    <x v="15"/>
    <s v="ActivePower "/>
    <s v="DI-015  &lt;&gt; W"/>
    <x v="6"/>
    <x v="5"/>
    <x v="4"/>
    <x v="0"/>
    <n v="2"/>
    <n v="1"/>
    <n v="1"/>
    <n v="1"/>
    <m/>
    <s v="Y"/>
    <m/>
  </r>
  <r>
    <n v="104"/>
    <x v="15"/>
    <s v="ReactivePower"/>
    <m/>
    <x v="6"/>
    <x v="1"/>
    <x v="4"/>
    <x v="0"/>
    <n v="0"/>
    <n v="1"/>
    <n v="1"/>
    <n v="1"/>
    <m/>
    <s v="Y"/>
    <m/>
  </r>
  <r>
    <n v="105"/>
    <x v="15"/>
    <s v="ActivePower "/>
    <s v="DI-015 &lt;&gt; W"/>
    <x v="10"/>
    <x v="5"/>
    <x v="4"/>
    <x v="0"/>
    <n v="2"/>
    <n v="1"/>
    <n v="1"/>
    <n v="1"/>
    <m/>
    <m/>
    <s v="Y"/>
  </r>
  <r>
    <n v="108"/>
    <x v="16"/>
    <s v="LSSPeriodData"/>
    <m/>
    <x v="11"/>
    <x v="6"/>
    <x v="1"/>
    <x v="1"/>
    <n v="6"/>
    <n v="0"/>
    <n v="0"/>
    <n v="1"/>
    <s v="Y"/>
    <m/>
    <m/>
  </r>
  <r>
    <s v="108a"/>
    <x v="16"/>
    <s v="LSSPeriodData"/>
    <m/>
    <x v="11"/>
    <x v="7"/>
    <x v="1"/>
    <x v="1"/>
    <n v="6"/>
    <n v="0"/>
    <n v="0"/>
    <n v="1"/>
    <m/>
    <s v="Y"/>
    <m/>
  </r>
  <r>
    <s v="108b"/>
    <x v="16"/>
    <s v="LSSPeriodData"/>
    <m/>
    <x v="11"/>
    <x v="8"/>
    <x v="1"/>
    <x v="1"/>
    <n v="7"/>
    <n v="0"/>
    <n v="0"/>
    <n v="1"/>
    <m/>
    <m/>
    <s v="Y"/>
  </r>
  <r>
    <n v="109"/>
    <x v="17"/>
    <s v="LSSTotalsData"/>
    <m/>
    <x v="11"/>
    <x v="6"/>
    <x v="1"/>
    <x v="1"/>
    <n v="6"/>
    <n v="0"/>
    <n v="0"/>
    <n v="1"/>
    <s v="Y"/>
    <m/>
    <m/>
  </r>
  <r>
    <s v="109a"/>
    <x v="17"/>
    <s v="LSSTotalsData"/>
    <m/>
    <x v="11"/>
    <x v="7"/>
    <x v="1"/>
    <x v="1"/>
    <n v="6"/>
    <n v="0"/>
    <n v="0"/>
    <n v="1"/>
    <m/>
    <s v="Y"/>
    <m/>
  </r>
  <r>
    <n v="110"/>
    <x v="18"/>
    <s v="SNVacant"/>
    <m/>
    <x v="2"/>
    <x v="1"/>
    <x v="12"/>
    <x v="1"/>
    <n v="0"/>
    <n v="1"/>
    <n v="0"/>
    <n v="1"/>
    <s v="Y"/>
    <m/>
    <m/>
  </r>
  <r>
    <s v="110a"/>
    <x v="18"/>
    <s v="SNVacant"/>
    <m/>
    <x v="2"/>
    <x v="1"/>
    <x v="13"/>
    <x v="1"/>
    <n v="0"/>
    <n v="1"/>
    <n v="0"/>
    <n v="1"/>
    <m/>
    <s v="Y"/>
    <m/>
  </r>
  <r>
    <s v="110b"/>
    <x v="18"/>
    <s v="SNVacant"/>
    <m/>
    <x v="2"/>
    <x v="1"/>
    <x v="14"/>
    <x v="1"/>
    <n v="0"/>
    <n v="1"/>
    <n v="0"/>
    <n v="1"/>
    <m/>
    <m/>
    <s v="Y"/>
  </r>
  <r>
    <n v="111"/>
    <x v="18"/>
    <s v="SNNoComms"/>
    <m/>
    <x v="2"/>
    <x v="1"/>
    <x v="12"/>
    <x v="1"/>
    <n v="0"/>
    <n v="1"/>
    <n v="0"/>
    <n v="1"/>
    <s v="Y"/>
    <m/>
    <m/>
  </r>
  <r>
    <n v="111"/>
    <x v="18"/>
    <s v="SNNoComms"/>
    <m/>
    <x v="2"/>
    <x v="1"/>
    <x v="13"/>
    <x v="1"/>
    <n v="0"/>
    <n v="1"/>
    <n v="0"/>
    <n v="1"/>
    <m/>
    <s v="Y"/>
    <m/>
  </r>
  <r>
    <n v="111"/>
    <x v="18"/>
    <s v="SNNoComms"/>
    <m/>
    <x v="2"/>
    <x v="1"/>
    <x v="14"/>
    <x v="1"/>
    <n v="0"/>
    <n v="1"/>
    <n v="0"/>
    <n v="1"/>
    <m/>
    <m/>
    <s v="Y"/>
  </r>
  <r>
    <n v="112"/>
    <x v="18"/>
    <s v="SNRemoteEnabled"/>
    <m/>
    <x v="2"/>
    <x v="1"/>
    <x v="12"/>
    <x v="1"/>
    <n v="0"/>
    <n v="1"/>
    <n v="0"/>
    <n v="1"/>
    <s v="Y"/>
    <m/>
    <m/>
  </r>
  <r>
    <s v="112a"/>
    <x v="18"/>
    <s v="SNRemoteEnabled"/>
    <m/>
    <x v="2"/>
    <x v="1"/>
    <x v="13"/>
    <x v="1"/>
    <n v="0"/>
    <n v="1"/>
    <n v="0"/>
    <n v="1"/>
    <m/>
    <s v="Y"/>
    <m/>
  </r>
  <r>
    <s v="112b"/>
    <x v="18"/>
    <s v="SNRemoteEnabled"/>
    <m/>
    <x v="2"/>
    <x v="1"/>
    <x v="14"/>
    <x v="1"/>
    <n v="0"/>
    <n v="1"/>
    <n v="0"/>
    <n v="1"/>
    <m/>
    <m/>
    <s v="Y"/>
  </r>
  <r>
    <n v="113"/>
    <x v="18"/>
    <s v="SNRemoteDisabled"/>
    <m/>
    <x v="2"/>
    <x v="1"/>
    <x v="12"/>
    <x v="1"/>
    <n v="0"/>
    <n v="1"/>
    <n v="0"/>
    <n v="1"/>
    <s v="Y"/>
    <m/>
    <m/>
  </r>
  <r>
    <s v="113a"/>
    <x v="18"/>
    <s v="SNRemoteDisabled"/>
    <m/>
    <x v="2"/>
    <x v="1"/>
    <x v="13"/>
    <x v="1"/>
    <n v="0"/>
    <n v="1"/>
    <n v="0"/>
    <n v="1"/>
    <m/>
    <s v="Y"/>
    <m/>
  </r>
  <r>
    <s v="113b"/>
    <x v="18"/>
    <s v="SNRemoteDisabled"/>
    <m/>
    <x v="2"/>
    <x v="1"/>
    <x v="14"/>
    <x v="1"/>
    <n v="0"/>
    <n v="1"/>
    <n v="0"/>
    <n v="1"/>
    <m/>
    <m/>
    <s v="Y"/>
  </r>
  <r>
    <n v="114"/>
    <x v="18"/>
    <s v="SNSupplierAC"/>
    <m/>
    <x v="2"/>
    <x v="1"/>
    <x v="12"/>
    <x v="1"/>
    <n v="0"/>
    <n v="1"/>
    <n v="0"/>
    <n v="1"/>
    <s v="Y"/>
    <m/>
    <m/>
  </r>
  <r>
    <s v="114a"/>
    <x v="18"/>
    <s v="SNSupplierAC"/>
    <m/>
    <x v="2"/>
    <x v="1"/>
    <x v="13"/>
    <x v="1"/>
    <n v="0"/>
    <n v="1"/>
    <n v="0"/>
    <n v="1"/>
    <m/>
    <s v="Y"/>
    <m/>
  </r>
  <r>
    <n v="114"/>
    <x v="18"/>
    <s v="SNSupplierAC"/>
    <m/>
    <x v="2"/>
    <x v="1"/>
    <x v="14"/>
    <x v="1"/>
    <n v="0"/>
    <n v="1"/>
    <n v="0"/>
    <n v="1"/>
    <m/>
    <m/>
    <s v="Y"/>
  </r>
  <r>
    <n v="115"/>
    <x v="19"/>
    <s v="ConsentGranularity"/>
    <m/>
    <x v="2"/>
    <x v="1"/>
    <x v="1"/>
    <x v="4"/>
    <n v="0"/>
    <n v="0"/>
    <n v="1"/>
    <n v="1"/>
    <s v="Y"/>
    <m/>
    <m/>
  </r>
  <r>
    <n v="116"/>
    <x v="19"/>
    <s v="IHDInfo"/>
    <m/>
    <x v="2"/>
    <x v="1"/>
    <x v="1"/>
    <x v="4"/>
    <n v="0"/>
    <n v="0"/>
    <n v="1"/>
    <n v="1"/>
    <s v="Y"/>
    <m/>
    <m/>
  </r>
  <r>
    <n v="117"/>
    <x v="19"/>
    <s v="SMSO"/>
    <m/>
    <x v="2"/>
    <x v="1"/>
    <x v="1"/>
    <x v="4"/>
    <n v="0"/>
    <n v="0"/>
    <n v="1"/>
    <n v="1"/>
    <s v="Y"/>
    <m/>
    <m/>
  </r>
  <r>
    <n v="118"/>
    <x v="19"/>
    <s v="SSCandProfileClass"/>
    <m/>
    <x v="2"/>
    <x v="1"/>
    <x v="1"/>
    <x v="4"/>
    <n v="0"/>
    <n v="0"/>
    <n v="1"/>
    <n v="1"/>
    <s v="Y"/>
    <m/>
    <m/>
  </r>
  <r>
    <n v="119"/>
    <x v="20"/>
    <s v="ConsentGranularity"/>
    <s v=" DI-979&lt;&gt;'R'"/>
    <x v="0"/>
    <x v="2"/>
    <x v="4"/>
    <x v="27"/>
    <n v="1"/>
    <n v="1"/>
    <n v="1"/>
    <n v="1"/>
    <s v="Y"/>
    <m/>
    <m/>
  </r>
  <r>
    <s v="119a"/>
    <x v="20"/>
    <s v="ConsentGranularity"/>
    <s v=" DI-979&lt;&gt;'R'"/>
    <x v="0"/>
    <x v="2"/>
    <x v="4"/>
    <x v="28"/>
    <n v="1"/>
    <n v="1"/>
    <n v="1"/>
    <n v="1"/>
    <m/>
    <s v="Y"/>
    <m/>
  </r>
  <r>
    <n v="120"/>
    <x v="20"/>
    <s v="IHDInfo"/>
    <s v=" DI-979&lt;&gt;'R'"/>
    <x v="0"/>
    <x v="2"/>
    <x v="4"/>
    <x v="1"/>
    <n v="1"/>
    <n v="1"/>
    <n v="0"/>
    <n v="1"/>
    <s v="Y"/>
    <m/>
    <m/>
  </r>
  <r>
    <n v="121"/>
    <x v="20"/>
    <s v="SMSO"/>
    <s v=" DI-979&lt;&gt;'R'"/>
    <x v="0"/>
    <x v="2"/>
    <x v="4"/>
    <x v="27"/>
    <n v="1"/>
    <n v="1"/>
    <n v="1"/>
    <n v="1"/>
    <s v="Y"/>
    <m/>
    <m/>
  </r>
  <r>
    <n v="122"/>
    <x v="20"/>
    <s v="ConsentGranularity"/>
    <s v=" DI-979='R'"/>
    <x v="0"/>
    <x v="1"/>
    <x v="4"/>
    <x v="1"/>
    <n v="0"/>
    <n v="1"/>
    <n v="0"/>
    <n v="1"/>
    <s v="Y"/>
    <m/>
    <m/>
  </r>
  <r>
    <n v="123"/>
    <x v="20"/>
    <s v="IHDInfo"/>
    <s v=" DI-979='R'"/>
    <x v="0"/>
    <x v="1"/>
    <x v="4"/>
    <x v="1"/>
    <n v="0"/>
    <n v="1"/>
    <n v="0"/>
    <n v="1"/>
    <s v="Y"/>
    <m/>
    <m/>
  </r>
  <r>
    <n v="124"/>
    <x v="20"/>
    <s v="SMSO"/>
    <s v=" DI-979='R'"/>
    <x v="0"/>
    <x v="1"/>
    <x v="4"/>
    <x v="1"/>
    <n v="0"/>
    <n v="1"/>
    <n v="0"/>
    <n v="1"/>
    <s v="Y"/>
    <m/>
    <m/>
  </r>
  <r>
    <n v="125"/>
    <x v="20"/>
    <s v="SSCandProfileClass"/>
    <s v=" DI-979&lt;&gt;'R'"/>
    <x v="0"/>
    <x v="9"/>
    <x v="4"/>
    <x v="25"/>
    <n v="2"/>
    <n v="1"/>
    <n v="3"/>
    <n v="1"/>
    <s v="Y"/>
    <m/>
    <m/>
  </r>
  <r>
    <s v="125a"/>
    <x v="20"/>
    <s v="SSCandProfileClass"/>
    <s v=" DI-979&lt;&gt;'R'"/>
    <x v="0"/>
    <x v="9"/>
    <x v="4"/>
    <x v="26"/>
    <n v="2"/>
    <n v="1"/>
    <n v="3"/>
    <n v="1"/>
    <m/>
    <s v="Y"/>
    <m/>
  </r>
  <r>
    <n v="126"/>
    <x v="20"/>
    <s v="SSCandProfileClass"/>
    <s v=" DI-979='R'"/>
    <x v="0"/>
    <x v="1"/>
    <x v="4"/>
    <x v="1"/>
    <n v="0"/>
    <n v="1"/>
    <n v="0"/>
    <n v="1"/>
    <s v="Y"/>
    <m/>
    <m/>
  </r>
  <r>
    <n v="127"/>
    <x v="21"/>
    <s v="ConsumptionAmendment"/>
    <m/>
    <x v="2"/>
    <x v="1"/>
    <x v="12"/>
    <x v="1"/>
    <n v="0"/>
    <n v="1"/>
    <n v="0"/>
    <n v="1"/>
    <s v="Y"/>
    <m/>
    <m/>
  </r>
  <r>
    <s v="127a"/>
    <x v="21"/>
    <s v="ConsumptionAmendment"/>
    <m/>
    <x v="2"/>
    <x v="1"/>
    <x v="13"/>
    <x v="1"/>
    <n v="0"/>
    <n v="1"/>
    <n v="0"/>
    <n v="1"/>
    <m/>
    <s v="Y"/>
    <m/>
  </r>
  <r>
    <n v="128"/>
    <x v="22"/>
    <s v="ConsumptionAmendment"/>
    <m/>
    <x v="9"/>
    <x v="1"/>
    <x v="4"/>
    <x v="1"/>
    <n v="0"/>
    <n v="1"/>
    <n v="0"/>
    <n v="1"/>
    <s v="Y"/>
    <m/>
    <m/>
  </r>
  <r>
    <s v="128a"/>
    <x v="22"/>
    <s v="ConsumptionAmendment"/>
    <m/>
    <x v="6"/>
    <x v="1"/>
    <x v="4"/>
    <x v="1"/>
    <n v="0"/>
    <n v="1"/>
    <n v="0"/>
    <n v="1"/>
    <m/>
    <s v="Y"/>
    <m/>
  </r>
  <r>
    <s v="128b"/>
    <x v="22"/>
    <s v="ConsumptionAmendment"/>
    <m/>
    <x v="10"/>
    <x v="1"/>
    <x v="4"/>
    <x v="1"/>
    <n v="0"/>
    <n v="1"/>
    <n v="0"/>
    <n v="1"/>
    <m/>
    <m/>
    <s v="Y"/>
  </r>
  <r>
    <n v="131"/>
    <x v="23"/>
    <s v="MSApp"/>
    <m/>
    <x v="2"/>
    <x v="1"/>
    <x v="1"/>
    <x v="4"/>
    <n v="0"/>
    <n v="0"/>
    <n v="1"/>
    <n v="1"/>
    <s v="Y"/>
    <m/>
    <m/>
  </r>
  <r>
    <n v="132"/>
    <x v="23"/>
    <s v="DSApp"/>
    <m/>
    <x v="2"/>
    <x v="1"/>
    <x v="1"/>
    <x v="4"/>
    <n v="0"/>
    <n v="0"/>
    <n v="1"/>
    <n v="1"/>
    <s v="Y"/>
    <m/>
    <m/>
  </r>
  <r>
    <n v="133"/>
    <x v="24"/>
    <s v="MSAPPInitialResp"/>
    <m/>
    <x v="0"/>
    <x v="1"/>
    <x v="4"/>
    <x v="1"/>
    <n v="0"/>
    <n v="1"/>
    <n v="0"/>
    <n v="1"/>
    <s v="Y"/>
    <m/>
    <m/>
  </r>
  <r>
    <n v="134"/>
    <x v="24"/>
    <s v="DSAPPInitialResp"/>
    <m/>
    <x v="0"/>
    <x v="1"/>
    <x v="4"/>
    <x v="1"/>
    <n v="0"/>
    <n v="1"/>
    <n v="0"/>
    <n v="1"/>
    <s v="Y"/>
    <m/>
    <m/>
  </r>
  <r>
    <n v="135"/>
    <x v="25"/>
    <s v="MSAppSPRequest"/>
    <m/>
    <x v="0"/>
    <x v="1"/>
    <x v="2"/>
    <x v="1"/>
    <n v="0"/>
    <n v="1"/>
    <n v="0"/>
    <n v="1"/>
    <s v="Y"/>
    <m/>
    <m/>
  </r>
  <r>
    <s v="135a"/>
    <x v="25"/>
    <s v="MSAppSPRequest"/>
    <m/>
    <x v="0"/>
    <x v="1"/>
    <x v="3"/>
    <x v="1"/>
    <n v="0"/>
    <n v="1"/>
    <n v="0"/>
    <n v="1"/>
    <m/>
    <s v="Y"/>
    <m/>
  </r>
  <r>
    <s v="135b"/>
    <x v="25"/>
    <s v="MSAppSPRequest"/>
    <m/>
    <x v="0"/>
    <x v="1"/>
    <x v="5"/>
    <x v="1"/>
    <n v="0"/>
    <n v="1"/>
    <n v="0"/>
    <n v="1"/>
    <m/>
    <m/>
    <s v="Y"/>
  </r>
  <r>
    <n v="136"/>
    <x v="25"/>
    <s v="DSAppSPRequest"/>
    <m/>
    <x v="0"/>
    <x v="1"/>
    <x v="12"/>
    <x v="1"/>
    <n v="0"/>
    <n v="1"/>
    <n v="0"/>
    <n v="1"/>
    <s v="Y"/>
    <m/>
    <m/>
  </r>
  <r>
    <s v="136a"/>
    <x v="25"/>
    <s v="DSAppSPRequest"/>
    <m/>
    <x v="0"/>
    <x v="1"/>
    <x v="13"/>
    <x v="1"/>
    <n v="0"/>
    <n v="1"/>
    <n v="0"/>
    <n v="1"/>
    <m/>
    <s v="Y"/>
    <m/>
  </r>
  <r>
    <s v="136b"/>
    <x v="25"/>
    <s v="DSAppSPRequest"/>
    <m/>
    <x v="0"/>
    <x v="1"/>
    <x v="14"/>
    <x v="1"/>
    <n v="0"/>
    <n v="1"/>
    <n v="0"/>
    <n v="1"/>
    <m/>
    <m/>
    <s v="Y"/>
  </r>
  <r>
    <n v="137"/>
    <x v="26"/>
    <s v="DSAppSPResponse"/>
    <m/>
    <x v="9"/>
    <x v="1"/>
    <x v="1"/>
    <x v="4"/>
    <n v="0"/>
    <n v="0"/>
    <n v="1"/>
    <n v="1"/>
    <s v="Y"/>
    <m/>
    <m/>
  </r>
  <r>
    <s v="137a"/>
    <x v="26"/>
    <s v="SDS-MDRUpdate"/>
    <m/>
    <x v="9"/>
    <x v="1"/>
    <x v="1"/>
    <x v="4"/>
    <n v="0"/>
    <n v="0"/>
    <n v="1"/>
    <n v="1"/>
    <s v="Y"/>
    <m/>
    <m/>
  </r>
  <r>
    <s v="137b"/>
    <x v="26"/>
    <s v="MSAppSPResponse"/>
    <m/>
    <x v="3"/>
    <x v="1"/>
    <x v="1"/>
    <x v="4"/>
    <n v="0"/>
    <n v="0"/>
    <n v="1"/>
    <n v="1"/>
    <s v="Y"/>
    <m/>
    <m/>
  </r>
  <r>
    <s v="137c"/>
    <x v="26"/>
    <s v="DSAppSPResponse"/>
    <m/>
    <x v="6"/>
    <x v="1"/>
    <x v="1"/>
    <x v="4"/>
    <n v="0"/>
    <n v="0"/>
    <n v="1"/>
    <n v="1"/>
    <m/>
    <s v="Y"/>
    <m/>
  </r>
  <r>
    <s v="137d"/>
    <x v="26"/>
    <s v="DSAppSPResponse"/>
    <m/>
    <x v="10"/>
    <x v="1"/>
    <x v="1"/>
    <x v="4"/>
    <n v="0"/>
    <n v="0"/>
    <n v="1"/>
    <n v="1"/>
    <m/>
    <m/>
    <s v="Y"/>
  </r>
  <r>
    <s v="137e"/>
    <x v="26"/>
    <s v="MSAppSPResponse"/>
    <m/>
    <x v="3"/>
    <x v="1"/>
    <x v="1"/>
    <x v="4"/>
    <n v="0"/>
    <n v="0"/>
    <n v="1"/>
    <n v="1"/>
    <m/>
    <s v="Y"/>
    <m/>
  </r>
  <r>
    <n v="143"/>
    <x v="27"/>
    <s v="MSAppAccepted"/>
    <m/>
    <x v="0"/>
    <x v="1"/>
    <x v="16"/>
    <x v="1"/>
    <n v="0"/>
    <n v="2"/>
    <n v="0"/>
    <n v="1"/>
    <s v="Y"/>
    <m/>
    <m/>
  </r>
  <r>
    <s v="143a"/>
    <x v="27"/>
    <s v="MSAppAccepted"/>
    <m/>
    <x v="0"/>
    <x v="1"/>
    <x v="17"/>
    <x v="1"/>
    <n v="0"/>
    <n v="2"/>
    <n v="0"/>
    <n v="1"/>
    <m/>
    <s v="Y"/>
    <m/>
  </r>
  <r>
    <s v="143b"/>
    <x v="27"/>
    <s v="MSAppAccepted"/>
    <m/>
    <x v="0"/>
    <x v="1"/>
    <x v="18"/>
    <x v="1"/>
    <n v="0"/>
    <n v="2"/>
    <n v="0"/>
    <n v="1"/>
    <m/>
    <m/>
    <s v="Y"/>
  </r>
  <r>
    <n v="144"/>
    <x v="27"/>
    <s v="MSAppRejected"/>
    <m/>
    <x v="0"/>
    <x v="1"/>
    <x v="16"/>
    <x v="1"/>
    <n v="0"/>
    <n v="2"/>
    <n v="0"/>
    <n v="1"/>
    <s v="Y"/>
    <m/>
    <m/>
  </r>
  <r>
    <s v="144a"/>
    <x v="27"/>
    <s v="MSAppRejected"/>
    <m/>
    <x v="0"/>
    <x v="1"/>
    <x v="17"/>
    <x v="1"/>
    <n v="0"/>
    <n v="2"/>
    <n v="0"/>
    <n v="1"/>
    <m/>
    <s v="Y"/>
    <m/>
  </r>
  <r>
    <s v="144b"/>
    <x v="27"/>
    <s v="MSAppRejected"/>
    <m/>
    <x v="0"/>
    <x v="1"/>
    <x v="18"/>
    <x v="1"/>
    <n v="0"/>
    <n v="2"/>
    <n v="0"/>
    <n v="1"/>
    <m/>
    <m/>
    <s v="Y"/>
  </r>
  <r>
    <n v="145"/>
    <x v="27"/>
    <s v="MSAppLapsed"/>
    <m/>
    <x v="0"/>
    <x v="1"/>
    <x v="16"/>
    <x v="1"/>
    <n v="0"/>
    <n v="2"/>
    <n v="0"/>
    <n v="1"/>
    <s v="Y"/>
    <m/>
    <m/>
  </r>
  <r>
    <s v="145a"/>
    <x v="27"/>
    <s v="MSAppLapsed"/>
    <m/>
    <x v="0"/>
    <x v="1"/>
    <x v="17"/>
    <x v="1"/>
    <n v="0"/>
    <n v="2"/>
    <n v="0"/>
    <n v="1"/>
    <m/>
    <s v="Y"/>
    <m/>
  </r>
  <r>
    <s v="145b"/>
    <x v="27"/>
    <s v="MSAppLapsed"/>
    <m/>
    <x v="0"/>
    <x v="1"/>
    <x v="18"/>
    <x v="1"/>
    <n v="0"/>
    <n v="2"/>
    <n v="0"/>
    <n v="1"/>
    <m/>
    <m/>
    <s v="Y"/>
  </r>
  <r>
    <n v="146"/>
    <x v="27"/>
    <s v="DSAppAccepted"/>
    <m/>
    <x v="0"/>
    <x v="1"/>
    <x v="19"/>
    <x v="1"/>
    <n v="0"/>
    <n v="2"/>
    <n v="0"/>
    <n v="1"/>
    <s v="Y"/>
    <m/>
    <m/>
  </r>
  <r>
    <s v="146a"/>
    <x v="27"/>
    <s v="DSAppAccepted"/>
    <m/>
    <x v="0"/>
    <x v="1"/>
    <x v="20"/>
    <x v="1"/>
    <n v="0"/>
    <n v="2"/>
    <n v="0"/>
    <n v="1"/>
    <m/>
    <s v="Y"/>
    <m/>
  </r>
  <r>
    <s v="146b"/>
    <x v="27"/>
    <s v="DSAppAccepted"/>
    <m/>
    <x v="0"/>
    <x v="1"/>
    <x v="21"/>
    <x v="1"/>
    <n v="0"/>
    <n v="3"/>
    <n v="0"/>
    <n v="1"/>
    <m/>
    <m/>
    <s v="Y"/>
  </r>
  <r>
    <n v="147"/>
    <x v="27"/>
    <s v="DSAppRejected"/>
    <m/>
    <x v="0"/>
    <x v="1"/>
    <x v="19"/>
    <x v="1"/>
    <n v="0"/>
    <n v="2"/>
    <n v="0"/>
    <n v="1"/>
    <s v="Y"/>
    <m/>
    <m/>
  </r>
  <r>
    <n v="147"/>
    <x v="27"/>
    <s v="DSAppRejected"/>
    <m/>
    <x v="0"/>
    <x v="1"/>
    <x v="20"/>
    <x v="1"/>
    <n v="0"/>
    <n v="2"/>
    <n v="0"/>
    <n v="1"/>
    <m/>
    <s v="Y"/>
    <m/>
  </r>
  <r>
    <n v="147"/>
    <x v="27"/>
    <s v="DSAppRejected"/>
    <m/>
    <x v="0"/>
    <x v="1"/>
    <x v="21"/>
    <x v="1"/>
    <n v="0"/>
    <n v="3"/>
    <n v="0"/>
    <n v="1"/>
    <m/>
    <m/>
    <s v="Y"/>
  </r>
  <r>
    <n v="148"/>
    <x v="27"/>
    <s v="DSAppLapsed"/>
    <m/>
    <x v="0"/>
    <x v="1"/>
    <x v="19"/>
    <x v="1"/>
    <n v="0"/>
    <n v="2"/>
    <n v="0"/>
    <n v="1"/>
    <s v="Y"/>
    <m/>
    <m/>
  </r>
  <r>
    <s v="148a"/>
    <x v="27"/>
    <s v="DSAppLapsed"/>
    <m/>
    <x v="0"/>
    <x v="1"/>
    <x v="20"/>
    <x v="1"/>
    <n v="0"/>
    <n v="2"/>
    <n v="0"/>
    <n v="1"/>
    <m/>
    <s v="Y"/>
    <m/>
  </r>
  <r>
    <s v="148b"/>
    <x v="27"/>
    <s v="DSAppLapsed"/>
    <m/>
    <x v="0"/>
    <x v="1"/>
    <x v="21"/>
    <x v="1"/>
    <n v="0"/>
    <n v="3"/>
    <n v="0"/>
    <n v="1"/>
    <m/>
    <m/>
    <s v="Y"/>
  </r>
  <r>
    <n v="149"/>
    <x v="27"/>
    <s v="IMS-SendMTD "/>
    <s v="Created from copy of MSApp Accepted and DSApp Accepted"/>
    <x v="0"/>
    <x v="1"/>
    <x v="22"/>
    <x v="1"/>
    <n v="0"/>
    <n v="1"/>
    <n v="0"/>
    <n v="1"/>
    <s v="Y"/>
    <m/>
    <m/>
  </r>
  <r>
    <s v="149a"/>
    <x v="27"/>
    <s v="IMS-SendMTD "/>
    <s v="Created from copy of MSApp Accepted and DSApp Accepted"/>
    <x v="0"/>
    <x v="1"/>
    <x v="23"/>
    <x v="1"/>
    <n v="0"/>
    <n v="1"/>
    <n v="0"/>
    <n v="1"/>
    <m/>
    <s v="Y"/>
    <m/>
  </r>
  <r>
    <s v="149b"/>
    <x v="27"/>
    <s v="IMS-SendMTD "/>
    <s v="Created from copy of MSApp Accepted and DSApp Accepted"/>
    <x v="0"/>
    <x v="1"/>
    <x v="5"/>
    <x v="1"/>
    <n v="0"/>
    <n v="1"/>
    <n v="0"/>
    <n v="1"/>
    <m/>
    <m/>
    <s v="Y"/>
  </r>
  <r>
    <n v="150"/>
    <x v="27"/>
    <s v="SDSMDROutcome"/>
    <s v="B092.DI-979 = AC"/>
    <x v="0"/>
    <x v="1"/>
    <x v="24"/>
    <x v="1"/>
    <n v="0"/>
    <n v="2"/>
    <n v="0"/>
    <n v="1"/>
    <s v="Y"/>
    <m/>
    <m/>
  </r>
  <r>
    <n v="151"/>
    <x v="27"/>
    <s v="SDSMDROutcome"/>
    <s v="B092.DI-979 = RJ"/>
    <x v="0"/>
    <x v="1"/>
    <x v="12"/>
    <x v="1"/>
    <n v="0"/>
    <n v="1"/>
    <n v="0"/>
    <n v="1"/>
    <s v="Y"/>
    <m/>
    <m/>
  </r>
  <r>
    <n v="152"/>
    <x v="27"/>
    <s v="DCC-MDROutcome"/>
    <m/>
    <x v="0"/>
    <x v="1"/>
    <x v="25"/>
    <x v="1"/>
    <n v="0"/>
    <n v="1"/>
    <n v="0"/>
    <n v="1"/>
    <s v="Y"/>
    <m/>
    <m/>
  </r>
  <r>
    <n v="154"/>
    <x v="28"/>
    <s v="MSAppActive"/>
    <m/>
    <x v="0"/>
    <x v="2"/>
    <x v="26"/>
    <x v="0"/>
    <n v="1"/>
    <n v="4"/>
    <n v="1"/>
    <n v="1"/>
    <s v="Y"/>
    <m/>
    <m/>
  </r>
  <r>
    <s v="154a"/>
    <x v="28"/>
    <s v="MSAppActive"/>
    <m/>
    <x v="0"/>
    <x v="2"/>
    <x v="27"/>
    <x v="0"/>
    <n v="1"/>
    <n v="4"/>
    <n v="1"/>
    <n v="1"/>
    <m/>
    <s v="Y"/>
    <m/>
  </r>
  <r>
    <s v="154b"/>
    <x v="28"/>
    <s v="MSAppActive"/>
    <m/>
    <x v="0"/>
    <x v="2"/>
    <x v="28"/>
    <x v="0"/>
    <n v="1"/>
    <n v="4"/>
    <n v="1"/>
    <n v="1"/>
    <m/>
    <m/>
    <s v="Y"/>
  </r>
  <r>
    <n v="155"/>
    <x v="28"/>
    <s v="DSAppActive"/>
    <m/>
    <x v="0"/>
    <x v="0"/>
    <x v="26"/>
    <x v="0"/>
    <n v="2"/>
    <n v="4"/>
    <n v="1"/>
    <n v="1"/>
    <s v="Y"/>
    <m/>
    <m/>
  </r>
  <r>
    <s v="155a"/>
    <x v="28"/>
    <s v="DSAppActive"/>
    <m/>
    <x v="0"/>
    <x v="0"/>
    <x v="27"/>
    <x v="0"/>
    <n v="2"/>
    <n v="4"/>
    <n v="1"/>
    <n v="1"/>
    <m/>
    <s v="Y"/>
    <m/>
  </r>
  <r>
    <s v="155b"/>
    <x v="28"/>
    <s v="DSAppActive"/>
    <m/>
    <x v="0"/>
    <x v="0"/>
    <x v="28"/>
    <x v="0"/>
    <n v="2"/>
    <n v="4"/>
    <n v="1"/>
    <n v="1"/>
    <m/>
    <m/>
    <s v="Y"/>
  </r>
  <r>
    <n v="156"/>
    <x v="29"/>
    <s v="MSDeApp "/>
    <m/>
    <x v="0"/>
    <x v="2"/>
    <x v="22"/>
    <x v="10"/>
    <n v="1"/>
    <n v="1"/>
    <n v="2"/>
    <n v="1"/>
    <s v="Y"/>
    <m/>
    <m/>
  </r>
  <r>
    <s v="156a"/>
    <x v="29"/>
    <s v="MSDeApp "/>
    <m/>
    <x v="0"/>
    <x v="2"/>
    <x v="23"/>
    <x v="10"/>
    <n v="1"/>
    <n v="1"/>
    <n v="2"/>
    <n v="1"/>
    <m/>
    <s v="Y"/>
    <m/>
  </r>
  <r>
    <s v="156b"/>
    <x v="29"/>
    <s v="MSDeApp "/>
    <m/>
    <x v="0"/>
    <x v="2"/>
    <x v="5"/>
    <x v="10"/>
    <n v="1"/>
    <n v="1"/>
    <n v="2"/>
    <n v="1"/>
    <m/>
    <m/>
    <s v="Y"/>
  </r>
  <r>
    <n v="157"/>
    <x v="29"/>
    <s v="DSDeApp "/>
    <m/>
    <x v="0"/>
    <x v="0"/>
    <x v="29"/>
    <x v="10"/>
    <n v="2"/>
    <n v="1"/>
    <n v="2"/>
    <n v="1"/>
    <s v="Y"/>
    <m/>
    <m/>
  </r>
  <r>
    <s v="157a"/>
    <x v="29"/>
    <s v="DSDeApp "/>
    <m/>
    <x v="0"/>
    <x v="0"/>
    <x v="30"/>
    <x v="10"/>
    <n v="2"/>
    <n v="1"/>
    <n v="2"/>
    <n v="1"/>
    <m/>
    <s v="Y"/>
    <m/>
  </r>
  <r>
    <s v="157b"/>
    <x v="29"/>
    <s v="DSDeApp "/>
    <m/>
    <x v="0"/>
    <x v="0"/>
    <x v="31"/>
    <x v="10"/>
    <n v="2"/>
    <n v="1"/>
    <n v="2"/>
    <n v="1"/>
    <m/>
    <m/>
    <s v="Y"/>
  </r>
  <r>
    <n v="158"/>
    <x v="29"/>
    <s v="MSDeAppUpdate"/>
    <m/>
    <x v="0"/>
    <x v="1"/>
    <x v="22"/>
    <x v="1"/>
    <n v="0"/>
    <n v="1"/>
    <n v="0"/>
    <n v="1"/>
    <s v="Y"/>
    <s v="Y"/>
    <s v="Y"/>
  </r>
  <r>
    <s v="158a"/>
    <x v="29"/>
    <s v="MSDeAppUpdate"/>
    <m/>
    <x v="0"/>
    <x v="1"/>
    <x v="23"/>
    <x v="1"/>
    <n v="0"/>
    <n v="1"/>
    <n v="0"/>
    <n v="1"/>
    <m/>
    <m/>
    <m/>
  </r>
  <r>
    <s v="158b"/>
    <x v="29"/>
    <s v="MSDeAppUpdate"/>
    <m/>
    <x v="0"/>
    <x v="1"/>
    <x v="5"/>
    <x v="1"/>
    <n v="0"/>
    <n v="1"/>
    <n v="0"/>
    <n v="1"/>
    <m/>
    <m/>
    <m/>
  </r>
  <r>
    <n v="159"/>
    <x v="29"/>
    <s v="DSDeAppUpdate"/>
    <m/>
    <x v="0"/>
    <x v="1"/>
    <x v="29"/>
    <x v="1"/>
    <n v="0"/>
    <n v="1"/>
    <n v="0"/>
    <n v="1"/>
    <s v="Y"/>
    <m/>
    <m/>
  </r>
  <r>
    <s v="159a"/>
    <x v="29"/>
    <s v="DSDeAppUpdate"/>
    <m/>
    <x v="0"/>
    <x v="1"/>
    <x v="30"/>
    <x v="1"/>
    <n v="0"/>
    <n v="1"/>
    <n v="0"/>
    <n v="1"/>
    <m/>
    <s v="Y"/>
    <m/>
  </r>
  <r>
    <s v="159b"/>
    <x v="29"/>
    <s v="DSDeAppUpdate"/>
    <m/>
    <x v="0"/>
    <x v="1"/>
    <x v="31"/>
    <x v="1"/>
    <n v="0"/>
    <n v="1"/>
    <n v="0"/>
    <n v="1"/>
    <m/>
    <m/>
    <s v="Y"/>
  </r>
  <r>
    <n v="160"/>
    <x v="30"/>
    <s v="DirectContractDSAdd"/>
    <m/>
    <x v="9"/>
    <x v="1"/>
    <x v="1"/>
    <x v="4"/>
    <n v="0"/>
    <n v="0"/>
    <n v="1"/>
    <n v="1"/>
    <s v="Y"/>
    <m/>
    <m/>
  </r>
  <r>
    <n v="161"/>
    <x v="30"/>
    <s v="DirectContractDSAdd"/>
    <m/>
    <x v="6"/>
    <x v="1"/>
    <x v="1"/>
    <x v="4"/>
    <n v="0"/>
    <n v="0"/>
    <n v="1"/>
    <n v="1"/>
    <m/>
    <s v="Y"/>
    <m/>
  </r>
  <r>
    <s v="161a"/>
    <x v="30"/>
    <s v="DirectContractDSAdd"/>
    <m/>
    <x v="10"/>
    <x v="1"/>
    <x v="1"/>
    <x v="4"/>
    <n v="0"/>
    <n v="0"/>
    <n v="1"/>
    <n v="1"/>
    <m/>
    <m/>
    <s v="Y"/>
  </r>
  <r>
    <n v="162"/>
    <x v="30"/>
    <s v="DirectContractDSRemove"/>
    <m/>
    <x v="9"/>
    <x v="1"/>
    <x v="1"/>
    <x v="4"/>
    <n v="0"/>
    <n v="0"/>
    <n v="1"/>
    <n v="1"/>
    <s v="Y"/>
    <m/>
    <m/>
  </r>
  <r>
    <n v="163"/>
    <x v="30"/>
    <s v="DirectContractDSRemove"/>
    <m/>
    <x v="6"/>
    <x v="1"/>
    <x v="1"/>
    <x v="4"/>
    <n v="0"/>
    <n v="0"/>
    <n v="1"/>
    <n v="1"/>
    <m/>
    <s v="Y"/>
    <m/>
  </r>
  <r>
    <s v="163a"/>
    <x v="30"/>
    <s v="DirectContractDSRemove"/>
    <m/>
    <x v="10"/>
    <x v="1"/>
    <x v="1"/>
    <x v="4"/>
    <n v="0"/>
    <n v="0"/>
    <n v="1"/>
    <n v="1"/>
    <m/>
    <m/>
    <s v="Y"/>
  </r>
  <r>
    <n v="164"/>
    <x v="30"/>
    <s v="DirectContractMSAdd"/>
    <m/>
    <x v="1"/>
    <x v="1"/>
    <x v="1"/>
    <x v="4"/>
    <n v="0"/>
    <n v="0"/>
    <n v="1"/>
    <n v="1"/>
    <s v="Y"/>
    <m/>
    <m/>
  </r>
  <r>
    <n v="165"/>
    <x v="30"/>
    <s v="DirectContractMSAdd"/>
    <m/>
    <x v="3"/>
    <x v="1"/>
    <x v="1"/>
    <x v="4"/>
    <n v="0"/>
    <n v="0"/>
    <n v="1"/>
    <n v="1"/>
    <m/>
    <s v="Y"/>
    <m/>
  </r>
  <r>
    <n v="166"/>
    <x v="30"/>
    <s v="DirectContractMSRemove"/>
    <m/>
    <x v="1"/>
    <x v="1"/>
    <x v="1"/>
    <x v="4"/>
    <n v="0"/>
    <n v="0"/>
    <n v="1"/>
    <n v="1"/>
    <s v="Y"/>
    <m/>
    <m/>
  </r>
  <r>
    <n v="167"/>
    <x v="30"/>
    <s v="DirectContractMSRemove"/>
    <m/>
    <x v="3"/>
    <x v="1"/>
    <x v="1"/>
    <x v="4"/>
    <n v="0"/>
    <n v="0"/>
    <n v="1"/>
    <n v="1"/>
    <m/>
    <s v="Y"/>
    <m/>
  </r>
  <r>
    <n v="168"/>
    <x v="31"/>
    <s v="DirectContractMSAdd "/>
    <s v="DI-979='A'"/>
    <x v="0"/>
    <x v="2"/>
    <x v="2"/>
    <x v="2"/>
    <n v="1"/>
    <n v="1"/>
    <n v="1"/>
    <n v="1"/>
    <s v="Y"/>
    <m/>
    <m/>
  </r>
  <r>
    <s v="168a"/>
    <x v="31"/>
    <s v="DirectContractMSAdd "/>
    <s v="DI-979='A'"/>
    <x v="0"/>
    <x v="2"/>
    <x v="3"/>
    <x v="2"/>
    <n v="1"/>
    <n v="1"/>
    <n v="1"/>
    <n v="1"/>
    <m/>
    <s v="Y"/>
    <m/>
  </r>
  <r>
    <n v="169"/>
    <x v="31"/>
    <s v="DirectContractDSAdd "/>
    <s v="DI-979='A'"/>
    <x v="0"/>
    <x v="2"/>
    <x v="12"/>
    <x v="2"/>
    <n v="1"/>
    <n v="1"/>
    <n v="1"/>
    <n v="1"/>
    <s v="Y"/>
    <m/>
    <m/>
  </r>
  <r>
    <s v="169a"/>
    <x v="31"/>
    <s v="DirectContractDSAdd "/>
    <s v="DI-979='A'"/>
    <x v="0"/>
    <x v="2"/>
    <x v="13"/>
    <x v="2"/>
    <n v="1"/>
    <n v="1"/>
    <n v="1"/>
    <n v="1"/>
    <m/>
    <s v="Y"/>
    <m/>
  </r>
  <r>
    <s v="169b"/>
    <x v="31"/>
    <s v="DirectContractDSAdd "/>
    <s v="DI-979='A'"/>
    <x v="0"/>
    <x v="2"/>
    <x v="14"/>
    <x v="2"/>
    <n v="1"/>
    <n v="1"/>
    <n v="1"/>
    <m/>
    <m/>
    <m/>
    <s v="Y"/>
  </r>
  <r>
    <n v="170"/>
    <x v="31"/>
    <s v="DirectContractMSRemove"/>
    <m/>
    <x v="0"/>
    <x v="2"/>
    <x v="2"/>
    <x v="1"/>
    <n v="1"/>
    <n v="1"/>
    <n v="0"/>
    <n v="1"/>
    <s v="Y"/>
    <m/>
    <m/>
  </r>
  <r>
    <s v="170a"/>
    <x v="31"/>
    <s v="DirectContractMSRemove"/>
    <m/>
    <x v="0"/>
    <x v="2"/>
    <x v="3"/>
    <x v="1"/>
    <n v="1"/>
    <n v="1"/>
    <n v="0"/>
    <n v="1"/>
    <m/>
    <s v="Y"/>
    <m/>
  </r>
  <r>
    <n v="171"/>
    <x v="31"/>
    <s v="DirectContractDSRemove"/>
    <m/>
    <x v="0"/>
    <x v="2"/>
    <x v="12"/>
    <x v="1"/>
    <n v="1"/>
    <n v="1"/>
    <n v="0"/>
    <n v="1"/>
    <s v="Y"/>
    <m/>
    <m/>
  </r>
  <r>
    <s v="171a"/>
    <x v="31"/>
    <s v="DirectContractDSRemove"/>
    <m/>
    <x v="0"/>
    <x v="2"/>
    <x v="13"/>
    <x v="1"/>
    <n v="1"/>
    <n v="1"/>
    <n v="0"/>
    <n v="1"/>
    <m/>
    <s v="Y"/>
    <m/>
  </r>
  <r>
    <s v="171b"/>
    <x v="31"/>
    <s v="DirectContractDSRemove"/>
    <m/>
    <x v="0"/>
    <x v="2"/>
    <x v="14"/>
    <x v="1"/>
    <n v="1"/>
    <n v="1"/>
    <n v="0"/>
    <n v="1"/>
    <m/>
    <m/>
    <s v="Y"/>
  </r>
  <r>
    <n v="172"/>
    <x v="31"/>
    <s v="DirectContractMSAdd"/>
    <s v="DI-979='R'"/>
    <x v="0"/>
    <x v="1"/>
    <x v="2"/>
    <x v="1"/>
    <n v="0"/>
    <n v="1"/>
    <n v="0"/>
    <n v="1"/>
    <s v="Y"/>
    <m/>
    <m/>
  </r>
  <r>
    <s v="172a"/>
    <x v="31"/>
    <s v="DirectContractMSAdd"/>
    <s v="DI-979='R'"/>
    <x v="0"/>
    <x v="1"/>
    <x v="3"/>
    <x v="1"/>
    <n v="0"/>
    <n v="1"/>
    <n v="0"/>
    <n v="1"/>
    <m/>
    <s v="Y"/>
    <m/>
  </r>
  <r>
    <n v="173"/>
    <x v="31"/>
    <s v="DirectContractDSAdd"/>
    <s v="DI-979='R'"/>
    <x v="0"/>
    <x v="1"/>
    <x v="12"/>
    <x v="1"/>
    <n v="0"/>
    <n v="1"/>
    <n v="0"/>
    <n v="1"/>
    <s v="Y"/>
    <m/>
    <m/>
  </r>
  <r>
    <s v="173a"/>
    <x v="31"/>
    <s v="DirectContractDSAdd"/>
    <s v="DI-979='R'"/>
    <x v="0"/>
    <x v="1"/>
    <x v="13"/>
    <x v="1"/>
    <n v="0"/>
    <n v="1"/>
    <n v="0"/>
    <n v="1"/>
    <m/>
    <s v="Y"/>
    <m/>
  </r>
  <r>
    <n v="174"/>
    <x v="32"/>
    <s v="AnnualConsumption"/>
    <m/>
    <x v="5"/>
    <x v="2"/>
    <x v="1"/>
    <x v="29"/>
    <n v="1"/>
    <n v="0"/>
    <n v="4"/>
    <n v="1"/>
    <s v="Y"/>
    <m/>
    <m/>
  </r>
  <r>
    <s v="174a"/>
    <x v="32"/>
    <s v="AnnualConsumption"/>
    <m/>
    <x v="5"/>
    <x v="2"/>
    <x v="1"/>
    <x v="30"/>
    <n v="1"/>
    <n v="0"/>
    <n v="4"/>
    <n v="1"/>
    <m/>
    <s v="Y"/>
    <m/>
  </r>
  <r>
    <n v="175"/>
    <x v="33"/>
    <s v="SDS: ReadingCOS"/>
    <m/>
    <x v="9"/>
    <x v="1"/>
    <x v="1"/>
    <x v="10"/>
    <n v="0"/>
    <n v="0"/>
    <n v="2"/>
    <n v="1"/>
    <s v="Y"/>
    <m/>
    <m/>
  </r>
  <r>
    <n v="176"/>
    <x v="33"/>
    <s v="SDS: ReadingOnSite"/>
    <m/>
    <x v="9"/>
    <x v="1"/>
    <x v="1"/>
    <x v="10"/>
    <n v="0"/>
    <n v="0"/>
    <n v="2"/>
    <n v="1"/>
    <s v="Y"/>
    <m/>
    <m/>
  </r>
  <r>
    <n v="177"/>
    <x v="33"/>
    <s v="SUP: ReadingCOR"/>
    <m/>
    <x v="2"/>
    <x v="1"/>
    <x v="32"/>
    <x v="0"/>
    <n v="0"/>
    <n v="6"/>
    <n v="1"/>
    <n v="1"/>
    <s v="Y"/>
    <m/>
    <m/>
  </r>
  <r>
    <s v="177a"/>
    <x v="33"/>
    <s v="SUP: ReadingCOR"/>
    <m/>
    <x v="2"/>
    <x v="1"/>
    <x v="33"/>
    <x v="0"/>
    <n v="0"/>
    <n v="6"/>
    <n v="1"/>
    <n v="1"/>
    <m/>
    <s v="Y"/>
    <m/>
  </r>
  <r>
    <n v="178"/>
    <x v="33"/>
    <s v="SUP: ReadingCOS"/>
    <m/>
    <x v="2"/>
    <x v="1"/>
    <x v="32"/>
    <x v="0"/>
    <n v="0"/>
    <n v="6"/>
    <n v="1"/>
    <n v="1"/>
    <s v="Y"/>
    <m/>
    <m/>
  </r>
  <r>
    <s v="178a"/>
    <x v="33"/>
    <s v="SUP: ReadingCOS"/>
    <m/>
    <x v="2"/>
    <x v="1"/>
    <x v="33"/>
    <x v="0"/>
    <n v="0"/>
    <n v="6"/>
    <n v="1"/>
    <n v="1"/>
    <m/>
    <s v="Y"/>
    <m/>
  </r>
  <r>
    <n v="179"/>
    <x v="33"/>
    <s v="SUP: SupplierAgreedCOS"/>
    <m/>
    <x v="2"/>
    <x v="1"/>
    <x v="32"/>
    <x v="0"/>
    <n v="0"/>
    <n v="6"/>
    <n v="1"/>
    <n v="1"/>
    <s v="Y"/>
    <m/>
    <m/>
  </r>
  <r>
    <s v="179a"/>
    <x v="33"/>
    <s v="SUP: SupplierAgreedCOS"/>
    <m/>
    <x v="2"/>
    <x v="1"/>
    <x v="33"/>
    <x v="0"/>
    <n v="0"/>
    <n v="6"/>
    <n v="1"/>
    <n v="1"/>
    <m/>
    <s v="Y"/>
    <m/>
  </r>
  <r>
    <n v="180"/>
    <x v="33"/>
    <s v="SUP: ReadingOverride"/>
    <m/>
    <x v="2"/>
    <x v="1"/>
    <x v="32"/>
    <x v="0"/>
    <n v="0"/>
    <n v="6"/>
    <n v="1"/>
    <n v="1"/>
    <s v="Y"/>
    <m/>
    <m/>
  </r>
  <r>
    <s v="180a"/>
    <x v="33"/>
    <s v="SUP: ReadingOverride"/>
    <m/>
    <x v="2"/>
    <x v="1"/>
    <x v="33"/>
    <x v="0"/>
    <n v="0"/>
    <n v="6"/>
    <n v="1"/>
    <n v="1"/>
    <m/>
    <s v="Y"/>
    <m/>
  </r>
  <r>
    <n v="181"/>
    <x v="33"/>
    <s v="DS: ReadingRemv"/>
    <m/>
    <x v="6"/>
    <x v="1"/>
    <x v="1"/>
    <x v="10"/>
    <n v="0"/>
    <n v="0"/>
    <n v="2"/>
    <n v="1"/>
    <m/>
    <s v="Y"/>
    <m/>
  </r>
  <r>
    <n v="182"/>
    <x v="33"/>
    <s v="DS: ReadingInstl"/>
    <m/>
    <x v="6"/>
    <x v="1"/>
    <x v="1"/>
    <x v="10"/>
    <n v="0"/>
    <n v="0"/>
    <n v="2"/>
    <n v="1"/>
    <m/>
    <s v="Y"/>
    <m/>
  </r>
  <r>
    <n v="183"/>
    <x v="33"/>
    <s v="DS: ReadingRemote"/>
    <m/>
    <x v="6"/>
    <x v="1"/>
    <x v="1"/>
    <x v="10"/>
    <n v="0"/>
    <n v="0"/>
    <n v="2"/>
    <n v="1"/>
    <m/>
    <s v="Y"/>
    <m/>
  </r>
  <r>
    <n v="184"/>
    <x v="33"/>
    <s v="DS: ReadingEnergisationChg"/>
    <m/>
    <x v="6"/>
    <x v="1"/>
    <x v="1"/>
    <x v="10"/>
    <n v="0"/>
    <n v="0"/>
    <n v="2"/>
    <n v="1"/>
    <m/>
    <s v="Y"/>
    <m/>
  </r>
  <r>
    <n v="185"/>
    <x v="33"/>
    <s v="DS: DSEstimate"/>
    <m/>
    <x v="6"/>
    <x v="1"/>
    <x v="1"/>
    <x v="10"/>
    <n v="0"/>
    <n v="0"/>
    <n v="2"/>
    <n v="1"/>
    <m/>
    <s v="Y"/>
    <m/>
  </r>
  <r>
    <n v="186"/>
    <x v="33"/>
    <s v="DS: ReadingRemv"/>
    <m/>
    <x v="9"/>
    <x v="1"/>
    <x v="1"/>
    <x v="10"/>
    <n v="0"/>
    <n v="0"/>
    <n v="2"/>
    <n v="1"/>
    <s v="Y"/>
    <m/>
    <m/>
  </r>
  <r>
    <n v="187"/>
    <x v="33"/>
    <s v="DS: ReadingInstl"/>
    <m/>
    <x v="9"/>
    <x v="1"/>
    <x v="1"/>
    <x v="10"/>
    <n v="0"/>
    <n v="0"/>
    <n v="2"/>
    <n v="1"/>
    <s v="Y"/>
    <m/>
    <m/>
  </r>
  <r>
    <n v="188"/>
    <x v="33"/>
    <s v="DS: ReadingRemote"/>
    <m/>
    <x v="9"/>
    <x v="1"/>
    <x v="1"/>
    <x v="10"/>
    <n v="0"/>
    <n v="0"/>
    <n v="2"/>
    <n v="1"/>
    <s v="Y"/>
    <m/>
    <m/>
  </r>
  <r>
    <n v="189"/>
    <x v="33"/>
    <s v="DS: ReadingEnergisationChg"/>
    <m/>
    <x v="9"/>
    <x v="1"/>
    <x v="1"/>
    <x v="10"/>
    <n v="0"/>
    <n v="0"/>
    <n v="2"/>
    <n v="1"/>
    <s v="Y"/>
    <m/>
    <m/>
  </r>
  <r>
    <n v="190"/>
    <x v="33"/>
    <s v="DS: DSEstimate"/>
    <m/>
    <x v="9"/>
    <x v="1"/>
    <x v="1"/>
    <x v="10"/>
    <n v="0"/>
    <n v="0"/>
    <n v="2"/>
    <n v="1"/>
    <s v="Y"/>
    <m/>
    <m/>
  </r>
  <r>
    <n v="191"/>
    <x v="33"/>
    <s v="MS: ReadingRemv"/>
    <m/>
    <x v="3"/>
    <x v="1"/>
    <x v="1"/>
    <x v="31"/>
    <n v="0"/>
    <n v="0"/>
    <n v="3"/>
    <n v="1"/>
    <m/>
    <s v="Y"/>
    <m/>
  </r>
  <r>
    <n v="192"/>
    <x v="33"/>
    <s v="MS: ReadingInstl"/>
    <m/>
    <x v="3"/>
    <x v="1"/>
    <x v="1"/>
    <x v="31"/>
    <n v="0"/>
    <n v="0"/>
    <n v="3"/>
    <n v="1"/>
    <m/>
    <s v="Y"/>
    <m/>
  </r>
  <r>
    <n v="193"/>
    <x v="33"/>
    <s v="MS: ReadingEnergisationChg"/>
    <m/>
    <x v="3"/>
    <x v="1"/>
    <x v="1"/>
    <x v="31"/>
    <n v="0"/>
    <n v="0"/>
    <n v="3"/>
    <n v="1"/>
    <m/>
    <s v="Y"/>
    <m/>
  </r>
  <r>
    <n v="194"/>
    <x v="33"/>
    <s v="MS: ReadingOnSite"/>
    <m/>
    <x v="3"/>
    <x v="1"/>
    <x v="1"/>
    <x v="31"/>
    <n v="0"/>
    <n v="0"/>
    <n v="3"/>
    <n v="1"/>
    <m/>
    <s v="Y"/>
    <m/>
  </r>
  <r>
    <n v="195"/>
    <x v="33"/>
    <s v="MS: ReadingRemv"/>
    <m/>
    <x v="1"/>
    <x v="1"/>
    <x v="1"/>
    <x v="32"/>
    <n v="0"/>
    <n v="0"/>
    <n v="3"/>
    <n v="1"/>
    <s v="Y"/>
    <m/>
    <m/>
  </r>
  <r>
    <n v="196"/>
    <x v="33"/>
    <s v="MS: ReadingInstl"/>
    <m/>
    <x v="1"/>
    <x v="1"/>
    <x v="1"/>
    <x v="32"/>
    <n v="0"/>
    <n v="0"/>
    <n v="3"/>
    <n v="1"/>
    <s v="Y"/>
    <m/>
    <m/>
  </r>
  <r>
    <n v="197"/>
    <x v="33"/>
    <s v="MS: ReadingEnergisationChg"/>
    <m/>
    <x v="1"/>
    <x v="1"/>
    <x v="1"/>
    <x v="32"/>
    <n v="0"/>
    <n v="0"/>
    <n v="3"/>
    <n v="1"/>
    <s v="Y"/>
    <m/>
    <m/>
  </r>
  <r>
    <n v="198"/>
    <x v="33"/>
    <s v="MS: ReadingOnSite"/>
    <m/>
    <x v="1"/>
    <x v="1"/>
    <x v="1"/>
    <x v="32"/>
    <n v="0"/>
    <n v="0"/>
    <n v="3"/>
    <n v="1"/>
    <s v="Y"/>
    <m/>
    <m/>
  </r>
  <r>
    <n v="199"/>
    <x v="34"/>
    <s v="ConnectionTypeChange"/>
    <m/>
    <x v="0"/>
    <x v="0"/>
    <x v="1"/>
    <x v="18"/>
    <n v="2"/>
    <n v="0"/>
    <n v="4"/>
    <n v="1"/>
    <s v="Y"/>
    <m/>
    <m/>
  </r>
  <r>
    <s v="199a"/>
    <x v="34"/>
    <s v="ConnectionTypeChange"/>
    <m/>
    <x v="0"/>
    <x v="0"/>
    <x v="1"/>
    <x v="19"/>
    <n v="2"/>
    <n v="0"/>
    <n v="4"/>
    <n v="1"/>
    <m/>
    <s v="Y"/>
    <m/>
  </r>
  <r>
    <n v="200"/>
    <x v="35"/>
    <s v="MarketSegementChange"/>
    <m/>
    <x v="0"/>
    <x v="0"/>
    <x v="1"/>
    <x v="10"/>
    <n v="2"/>
    <n v="0"/>
    <n v="2"/>
    <n v="1"/>
    <s v="Y"/>
    <m/>
    <m/>
  </r>
  <r>
    <s v="200a"/>
    <x v="35"/>
    <s v="MarketSegementChange"/>
    <m/>
    <x v="0"/>
    <x v="0"/>
    <x v="1"/>
    <x v="10"/>
    <n v="2"/>
    <n v="0"/>
    <n v="2"/>
    <n v="1"/>
    <m/>
    <s v="Y"/>
    <m/>
  </r>
  <r>
    <n v="201"/>
    <x v="36"/>
    <s v="InvalidMarketSegment"/>
    <m/>
    <x v="0"/>
    <x v="1"/>
    <x v="1"/>
    <x v="33"/>
    <n v="0"/>
    <n v="0"/>
    <n v="3"/>
    <n v="1"/>
    <s v="Y"/>
    <m/>
    <m/>
  </r>
  <r>
    <s v="201a"/>
    <x v="36"/>
    <s v="InvalidMarketSegment"/>
    <m/>
    <x v="0"/>
    <x v="1"/>
    <x v="1"/>
    <x v="34"/>
    <n v="0"/>
    <n v="0"/>
    <n v="3"/>
    <n v="1"/>
    <m/>
    <s v="Y"/>
    <m/>
  </r>
  <r>
    <n v="202"/>
    <x v="36"/>
    <s v="ConsentGranularityInvalid"/>
    <m/>
    <x v="0"/>
    <x v="1"/>
    <x v="1"/>
    <x v="2"/>
    <n v="0"/>
    <n v="0"/>
    <n v="1"/>
    <n v="1"/>
    <s v="Y"/>
    <m/>
    <m/>
  </r>
  <r>
    <n v="203"/>
    <x v="36"/>
    <s v="NoMSAppointed"/>
    <m/>
    <x v="0"/>
    <x v="1"/>
    <x v="1"/>
    <x v="2"/>
    <n v="0"/>
    <n v="0"/>
    <n v="1"/>
    <n v="1"/>
    <s v="Y"/>
    <m/>
    <m/>
  </r>
  <r>
    <n v="204"/>
    <x v="36"/>
    <s v="NoDSAppointed"/>
    <m/>
    <x v="0"/>
    <x v="1"/>
    <x v="1"/>
    <x v="2"/>
    <n v="0"/>
    <n v="0"/>
    <n v="1"/>
    <n v="1"/>
    <s v="Y"/>
    <m/>
    <m/>
  </r>
  <r>
    <n v="205"/>
    <x v="37"/>
    <s v="ISD"/>
    <m/>
    <x v="12"/>
    <x v="10"/>
    <x v="1"/>
    <x v="1"/>
    <n v="1"/>
    <n v="0"/>
    <n v="0"/>
    <n v="1"/>
    <s v="Y"/>
    <m/>
    <m/>
  </r>
  <r>
    <s v="205a"/>
    <x v="37"/>
    <s v="ISD"/>
    <m/>
    <x v="12"/>
    <x v="10"/>
    <x v="1"/>
    <x v="1"/>
    <n v="1"/>
    <n v="0"/>
    <n v="0"/>
    <n v="1"/>
    <m/>
    <s v="Y"/>
    <m/>
  </r>
  <r>
    <s v="205b"/>
    <x v="37"/>
    <s v="ISD"/>
    <m/>
    <x v="12"/>
    <x v="10"/>
    <x v="1"/>
    <x v="1"/>
    <n v="1"/>
    <n v="0"/>
    <n v="0"/>
    <n v="1"/>
    <m/>
    <m/>
    <s v="Y"/>
  </r>
  <r>
    <n v="206"/>
    <x v="38"/>
    <s v="MPANCreation"/>
    <m/>
    <x v="0"/>
    <x v="2"/>
    <x v="1"/>
    <x v="1"/>
    <n v="1"/>
    <n v="0"/>
    <n v="0"/>
    <n v="1"/>
    <s v="Y"/>
    <m/>
    <m/>
  </r>
  <r>
    <s v="206a"/>
    <x v="38"/>
    <s v="MPANCreation"/>
    <m/>
    <x v="0"/>
    <x v="2"/>
    <x v="1"/>
    <x v="1"/>
    <n v="1"/>
    <n v="0"/>
    <n v="0"/>
    <n v="1"/>
    <m/>
    <s v="Y"/>
    <m/>
  </r>
  <r>
    <n v="207"/>
    <x v="38"/>
    <s v="MPStatusChange"/>
    <m/>
    <x v="0"/>
    <x v="2"/>
    <x v="1"/>
    <x v="1"/>
    <n v="1"/>
    <n v="0"/>
    <n v="0"/>
    <n v="1"/>
    <s v="Y"/>
    <m/>
    <m/>
  </r>
  <r>
    <n v="208"/>
    <x v="38"/>
    <s v="GreenDeal"/>
    <m/>
    <x v="0"/>
    <x v="2"/>
    <x v="1"/>
    <x v="1"/>
    <n v="1"/>
    <n v="0"/>
    <n v="0"/>
    <n v="1"/>
    <s v="Y"/>
    <m/>
    <m/>
  </r>
  <r>
    <m/>
    <x v="39"/>
    <m/>
    <m/>
    <x v="13"/>
    <x v="1"/>
    <x v="1"/>
    <x v="1"/>
    <n v="164"/>
    <n v="264"/>
    <n v="351"/>
    <n v="286"/>
    <m/>
    <m/>
    <m/>
  </r>
  <r>
    <m/>
    <x v="39"/>
    <m/>
    <m/>
    <x v="13"/>
    <x v="1"/>
    <x v="1"/>
    <x v="1"/>
    <m/>
    <m/>
    <m/>
    <m/>
    <m/>
    <m/>
    <m/>
  </r>
  <r>
    <m/>
    <x v="39"/>
    <m/>
    <m/>
    <x v="13"/>
    <x v="1"/>
    <x v="1"/>
    <x v="1"/>
    <m/>
    <m/>
    <m/>
    <m/>
    <m/>
    <m/>
    <m/>
  </r>
  <r>
    <m/>
    <x v="39"/>
    <m/>
    <m/>
    <x v="13"/>
    <x v="1"/>
    <x v="1"/>
    <x v="1"/>
    <m/>
    <m/>
    <m/>
    <m/>
    <m/>
    <m/>
    <m/>
  </r>
  <r>
    <m/>
    <x v="39"/>
    <m/>
    <m/>
    <x v="13"/>
    <x v="1"/>
    <x v="1"/>
    <x v="1"/>
    <m/>
    <m/>
    <m/>
    <m/>
    <m/>
    <m/>
    <m/>
  </r>
  <r>
    <m/>
    <x v="39"/>
    <m/>
    <m/>
    <x v="13"/>
    <x v="1"/>
    <x v="1"/>
    <x v="1"/>
    <m/>
    <m/>
    <m/>
    <m/>
    <m/>
    <m/>
    <m/>
  </r>
  <r>
    <m/>
    <x v="39"/>
    <m/>
    <m/>
    <x v="13"/>
    <x v="1"/>
    <x v="1"/>
    <x v="1"/>
    <m/>
    <m/>
    <m/>
    <m/>
    <m/>
    <m/>
    <m/>
  </r>
  <r>
    <m/>
    <x v="39"/>
    <m/>
    <m/>
    <x v="13"/>
    <x v="1"/>
    <x v="1"/>
    <x v="1"/>
    <m/>
    <m/>
    <m/>
    <m/>
    <m/>
    <m/>
    <m/>
  </r>
  <r>
    <m/>
    <x v="39"/>
    <m/>
    <m/>
    <x v="13"/>
    <x v="1"/>
    <x v="1"/>
    <x v="1"/>
    <m/>
    <m/>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10.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1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1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1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1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15.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16.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17.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18.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19.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0.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5.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6.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7.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8.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9.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0.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5.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6.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7.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6.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7.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8.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9.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C8DC3A55-B392-43A8-B7F2-DD215CF71CC0}" name="PivotTable11" cacheId="5268" applyNumberFormats="0" applyBorderFormats="0" applyFontFormats="0" applyPatternFormats="0" applyAlignmentFormats="0" applyWidthHeightFormats="1" dataCaption="Values" updatedVersion="8" minRefreshableVersion="3" useAutoFormatting="1" itemPrintTitles="1" createdVersion="8" indent="0" compact="0" compactData="0" multipleFieldFilters="0">
  <location ref="A4:B19" firstHeaderRow="1" firstDataRow="1" firstDataCol="1"/>
  <pivotFields count="15">
    <pivotField dataField="1" compact="0" outline="0" showAll="0"/>
    <pivotField compact="0" outline="0" showAll="0"/>
    <pivotField compact="0" outline="0" showAll="0"/>
    <pivotField compact="0" outline="0" showAll="0"/>
    <pivotField axis="axisRow" compact="0" outline="0" showAll="0">
      <items count="17">
        <item x="6"/>
        <item x="7"/>
        <item x="12"/>
        <item x="8"/>
        <item x="11"/>
        <item x="5"/>
        <item x="3"/>
        <item x="1"/>
        <item x="0"/>
        <item x="9"/>
        <item x="2"/>
        <item m="1" x="15"/>
        <item x="10"/>
        <item x="4"/>
        <item x="13"/>
        <item m="1" x="14"/>
        <item t="default"/>
      </items>
    </pivotField>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s>
  <rowFields count="1">
    <field x="4"/>
  </rowFields>
  <rowItems count="15">
    <i>
      <x/>
    </i>
    <i>
      <x v="1"/>
    </i>
    <i>
      <x v="2"/>
    </i>
    <i>
      <x v="3"/>
    </i>
    <i>
      <x v="4"/>
    </i>
    <i>
      <x v="5"/>
    </i>
    <i>
      <x v="6"/>
    </i>
    <i>
      <x v="7"/>
    </i>
    <i>
      <x v="8"/>
    </i>
    <i>
      <x v="9"/>
    </i>
    <i>
      <x v="10"/>
    </i>
    <i>
      <x v="12"/>
    </i>
    <i>
      <x v="13"/>
    </i>
    <i>
      <x v="14"/>
    </i>
    <i t="grand">
      <x/>
    </i>
  </rowItems>
  <colItems count="1">
    <i/>
  </colItems>
  <dataFields count="1">
    <dataField name="Count of Ref #" fld="0" subtotal="count" baseField="0" baseItem="0"/>
  </dataFields>
  <formats count="12">
    <format dxfId="330">
      <pivotArea type="all" dataOnly="0" outline="0" fieldPosition="0"/>
    </format>
    <format dxfId="331">
      <pivotArea outline="0" collapsedLevelsAreSubtotals="1" fieldPosition="0"/>
    </format>
    <format dxfId="332">
      <pivotArea dataOnly="0" labelOnly="1" outline="0" fieldPosition="0">
        <references count="1">
          <reference field="4" count="0"/>
        </references>
      </pivotArea>
    </format>
    <format dxfId="333">
      <pivotArea dataOnly="0" labelOnly="1" grandRow="1" outline="0" fieldPosition="0"/>
    </format>
    <format dxfId="334">
      <pivotArea field="4" type="button" dataOnly="0" labelOnly="1" outline="0" axis="axisRow" fieldPosition="0"/>
    </format>
    <format dxfId="335">
      <pivotArea dataOnly="0" labelOnly="1" outline="0" axis="axisValues" fieldPosition="0"/>
    </format>
    <format dxfId="336">
      <pivotArea type="all" dataOnly="0" outline="0" fieldPosition="0"/>
    </format>
    <format dxfId="337">
      <pivotArea outline="0" collapsedLevelsAreSubtotals="1" fieldPosition="0"/>
    </format>
    <format dxfId="338">
      <pivotArea field="4" type="button" dataOnly="0" labelOnly="1" outline="0" axis="axisRow" fieldPosition="0"/>
    </format>
    <format dxfId="339">
      <pivotArea dataOnly="0" labelOnly="1" outline="0" fieldPosition="0">
        <references count="1">
          <reference field="4" count="0"/>
        </references>
      </pivotArea>
    </format>
    <format dxfId="340">
      <pivotArea dataOnly="0" labelOnly="1" grandRow="1" outline="0" fieldPosition="0"/>
    </format>
    <format dxfId="341">
      <pivotArea dataOnly="0" labelOnly="1" outline="0" axis="axisValues"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10.xml><?xml version="1.0" encoding="utf-8"?>
<pivotTableDefinition xmlns="http://schemas.openxmlformats.org/spreadsheetml/2006/main" xmlns:mc="http://schemas.openxmlformats.org/markup-compatibility/2006" xmlns:xr="http://schemas.microsoft.com/office/spreadsheetml/2014/revision" mc:Ignorable="xr" xr:uid="{06B94E5B-A990-4C8D-8CB8-CF51068CFA07}" name="PivotTable8" cacheId="5268" applyNumberFormats="0" applyBorderFormats="0" applyFontFormats="0" applyPatternFormats="0" applyAlignmentFormats="0" applyWidthHeightFormats="1" dataCaption="Values" updatedVersion="8" minRefreshableVersion="3" useAutoFormatting="1" itemPrintTitles="1" createdVersion="8" indent="0" compact="0" compactData="0" multipleFieldFilters="0">
  <location ref="G6:G7" firstHeaderRow="1" firstDataRow="1" firstDataCol="1" rowPageCount="1" colPageCount="1"/>
  <pivotFields count="15">
    <pivotField compact="0" outline="0" showAll="0"/>
    <pivotField axis="axisRow" compact="0" outline="0" showAll="0">
      <items count="41">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t="default"/>
      </items>
    </pivotField>
    <pivotField compact="0" outline="0" showAll="0"/>
    <pivotField compact="0" outline="0" showAll="0"/>
    <pivotField compact="0" outline="0" showAll="0"/>
    <pivotField compact="0" outline="0" showAll="0"/>
    <pivotField compact="0" outline="0" showAll="0"/>
    <pivotField axis="axisPage" compact="0" outline="0" multipleItemSelectionAllowed="1" showAll="0">
      <items count="46">
        <item h="1" x="28"/>
        <item h="1" x="9"/>
        <item h="1" x="26"/>
        <item h="1" x="0"/>
        <item h="1" x="3"/>
        <item h="1" x="4"/>
        <item h="1" x="27"/>
        <item h="1" x="8"/>
        <item h="1" x="25"/>
        <item h="1" x="5"/>
        <item h="1" x="2"/>
        <item h="1" m="1" x="37"/>
        <item h="1" x="31"/>
        <item h="1" x="30"/>
        <item h="1" x="15"/>
        <item h="1" x="34"/>
        <item h="1" x="19"/>
        <item h="1" x="23"/>
        <item h="1" x="12"/>
        <item h="1" x="21"/>
        <item h="1" x="10"/>
        <item h="1" x="7"/>
        <item h="1" x="6"/>
        <item h="1" x="32"/>
        <item h="1" x="29"/>
        <item h="1" x="14"/>
        <item h="1" x="33"/>
        <item h="1" x="18"/>
        <item h="1" x="22"/>
        <item h="1" x="11"/>
        <item m="1" x="44"/>
        <item m="1" x="38"/>
        <item m="1" x="40"/>
        <item m="1" x="39"/>
        <item m="1" x="41"/>
        <item m="1" x="42"/>
        <item m="1" x="43"/>
        <item h="1" x="1"/>
        <item h="1" x="13"/>
        <item h="1" x="16"/>
        <item h="1" x="17"/>
        <item h="1" x="20"/>
        <item h="1" x="24"/>
        <item h="1" m="1" x="35"/>
        <item h="1" m="1" x="36"/>
        <item t="default"/>
      </items>
    </pivotField>
    <pivotField compact="0" outline="0" showAll="0"/>
    <pivotField compact="0" outline="0" showAll="0"/>
    <pivotField compact="0" outline="0" showAll="0"/>
    <pivotField compact="0" outline="0" showAll="0"/>
    <pivotField compact="0" outline="0" showAll="0"/>
    <pivotField compact="0" outline="0" showAll="0"/>
    <pivotField compact="0" outline="0" showAll="0"/>
  </pivotFields>
  <rowFields count="1">
    <field x="1"/>
  </rowFields>
  <rowItems count="1">
    <i t="grand">
      <x/>
    </i>
  </rowItems>
  <colItems count="1">
    <i/>
  </colItems>
  <pageFields count="1">
    <pageField fld="7" hier="-1"/>
  </pageFields>
  <formats count="8">
    <format dxfId="253">
      <pivotArea type="all" dataOnly="0" outline="0" fieldPosition="0"/>
    </format>
    <format dxfId="254">
      <pivotArea dataOnly="0" labelOnly="1" grandRow="1" outline="0" fieldPosition="0"/>
    </format>
    <format dxfId="255">
      <pivotArea field="7" type="button" dataOnly="0" labelOnly="1" outline="0" axis="axisPage" fieldPosition="0"/>
    </format>
    <format dxfId="256">
      <pivotArea field="7" type="button" dataOnly="0" labelOnly="1" outline="0" axis="axisPage" fieldPosition="0"/>
    </format>
    <format dxfId="257">
      <pivotArea dataOnly="0" labelOnly="1" grandRow="1" outline="0" fieldPosition="0"/>
    </format>
    <format dxfId="258">
      <pivotArea type="all" dataOnly="0" outline="0" fieldPosition="0"/>
    </format>
    <format dxfId="259">
      <pivotArea field="1" type="button" dataOnly="0" labelOnly="1" outline="0" axis="axisRow" fieldPosition="0"/>
    </format>
    <format dxfId="260">
      <pivotArea dataOnly="0" labelOnly="1" grandRow="1" outline="0"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11.xml><?xml version="1.0" encoding="utf-8"?>
<pivotTableDefinition xmlns="http://schemas.openxmlformats.org/spreadsheetml/2006/main" xmlns:mc="http://schemas.openxmlformats.org/markup-compatibility/2006" xmlns:xr="http://schemas.microsoft.com/office/spreadsheetml/2014/revision" mc:Ignorable="xr" xr:uid="{DE103807-53D2-480C-A0E1-7A0A7AA48A07}" name="PivotTable10" cacheId="5268" applyNumberFormats="0" applyBorderFormats="0" applyFontFormats="0" applyPatternFormats="0" applyAlignmentFormats="0" applyWidthHeightFormats="1" dataCaption="Values" updatedVersion="8" minRefreshableVersion="3" useAutoFormatting="1" itemPrintTitles="1" createdVersion="8" indent="0" compact="0" compactData="0" multipleFieldFilters="0">
  <location ref="A6:A18" firstHeaderRow="1" firstDataRow="1" firstDataCol="1" rowPageCount="1" colPageCount="1"/>
  <pivotFields count="15">
    <pivotField compact="0" outline="0" showAll="0"/>
    <pivotField axis="axisRow" compact="0" outline="0" showAll="0">
      <items count="41">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t="default"/>
      </items>
    </pivotField>
    <pivotField compact="0" outline="0" showAll="0"/>
    <pivotField compact="0" outline="0" showAll="0"/>
    <pivotField compact="0" outline="0" showAll="0"/>
    <pivotField axis="axisPage" compact="0" outline="0" multipleItemSelectionAllowed="1" showAll="0">
      <items count="13">
        <item x="10"/>
        <item h="1" x="3"/>
        <item h="1" x="2"/>
        <item h="1" x="9"/>
        <item x="4"/>
        <item x="5"/>
        <item x="0"/>
        <item h="1" x="7"/>
        <item h="1" x="6"/>
        <item h="1" m="1" x="11"/>
        <item h="1" x="1"/>
        <item h="1" x="8"/>
        <item t="default"/>
      </items>
    </pivotField>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s>
  <rowFields count="1">
    <field x="1"/>
  </rowFields>
  <rowItems count="12">
    <i>
      <x/>
    </i>
    <i>
      <x v="6"/>
    </i>
    <i>
      <x v="7"/>
    </i>
    <i>
      <x v="12"/>
    </i>
    <i>
      <x v="14"/>
    </i>
    <i>
      <x v="15"/>
    </i>
    <i>
      <x v="28"/>
    </i>
    <i>
      <x v="29"/>
    </i>
    <i>
      <x v="34"/>
    </i>
    <i>
      <x v="35"/>
    </i>
    <i>
      <x v="37"/>
    </i>
    <i t="grand">
      <x/>
    </i>
  </rowItems>
  <colItems count="1">
    <i/>
  </colItems>
  <pageFields count="1">
    <pageField fld="5" hier="-1"/>
  </pageFields>
  <formats count="9">
    <format dxfId="244">
      <pivotArea type="all" dataOnly="0" outline="0" fieldPosition="0"/>
    </format>
    <format dxfId="245">
      <pivotArea dataOnly="0" labelOnly="1" grandRow="1" outline="0" fieldPosition="0"/>
    </format>
    <format dxfId="246">
      <pivotArea field="5" type="button" dataOnly="0" labelOnly="1" outline="0" axis="axisPage" fieldPosition="0"/>
    </format>
    <format dxfId="247">
      <pivotArea field="5" type="button" dataOnly="0" labelOnly="1" outline="0" axis="axisPage" fieldPosition="0"/>
    </format>
    <format dxfId="248">
      <pivotArea dataOnly="0" labelOnly="1" grandRow="1" outline="0" fieldPosition="0"/>
    </format>
    <format dxfId="249">
      <pivotArea type="all" dataOnly="0" outline="0" fieldPosition="0"/>
    </format>
    <format dxfId="250">
      <pivotArea field="1" type="button" dataOnly="0" labelOnly="1" outline="0" axis="axisRow" fieldPosition="0"/>
    </format>
    <format dxfId="251">
      <pivotArea dataOnly="0" labelOnly="1" outline="0" fieldPosition="0">
        <references count="1">
          <reference field="1" count="1">
            <x v="37"/>
          </reference>
        </references>
      </pivotArea>
    </format>
    <format dxfId="252">
      <pivotArea dataOnly="0" labelOnly="1" grandRow="1" outline="0"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12.xml><?xml version="1.0" encoding="utf-8"?>
<pivotTableDefinition xmlns="http://schemas.openxmlformats.org/spreadsheetml/2006/main" xmlns:mc="http://schemas.openxmlformats.org/markup-compatibility/2006" xmlns:xr="http://schemas.microsoft.com/office/spreadsheetml/2014/revision" mc:Ignorable="xr" xr:uid="{C526B7BB-72D5-4710-8211-2F7419E62259}" name="PivotTable11" cacheId="5268" applyNumberFormats="0" applyBorderFormats="0" applyFontFormats="0" applyPatternFormats="0" applyAlignmentFormats="0" applyWidthHeightFormats="1" dataCaption="Values" updatedVersion="8" minRefreshableVersion="3" useAutoFormatting="1" itemPrintTitles="1" createdVersion="8" indent="0" compact="0" compactData="0" multipleFieldFilters="0">
  <location ref="D6:D7" firstHeaderRow="1" firstDataRow="1" firstDataCol="1" rowPageCount="1" colPageCount="1"/>
  <pivotFields count="15">
    <pivotField compact="0" outline="0" showAll="0"/>
    <pivotField axis="axisRow" compact="0" outline="0" showAll="0">
      <items count="41">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t="default"/>
      </items>
    </pivotField>
    <pivotField compact="0" outline="0" showAll="0"/>
    <pivotField compact="0" outline="0" showAll="0"/>
    <pivotField compact="0" outline="0" showAll="0"/>
    <pivotField compact="0" outline="0" showAll="0"/>
    <pivotField axis="axisPage" compact="0" outline="0" multipleItemSelectionAllowed="1" showAll="0">
      <items count="44">
        <item h="1" x="30"/>
        <item h="1" x="13"/>
        <item h="1" x="20"/>
        <item h="1" m="1" x="41"/>
        <item h="1" m="1" x="37"/>
        <item h="1" x="23"/>
        <item h="1" x="3"/>
        <item h="1" x="17"/>
        <item h="1" x="22"/>
        <item h="1" x="2"/>
        <item h="1" x="16"/>
        <item h="1" x="29"/>
        <item h="1" x="12"/>
        <item h="1" x="25"/>
        <item h="1" x="24"/>
        <item h="1" x="19"/>
        <item h="1" x="6"/>
        <item h="1" x="8"/>
        <item h="1" x="33"/>
        <item h="1" x="32"/>
        <item h="1" x="7"/>
        <item h="1" x="0"/>
        <item h="1" x="4"/>
        <item h="1" x="9"/>
        <item h="1" x="11"/>
        <item h="1" x="15"/>
        <item h="1" m="1" x="38"/>
        <item m="1" x="42"/>
        <item m="1" x="39"/>
        <item m="1" x="40"/>
        <item h="1" x="5"/>
        <item h="1" x="18"/>
        <item h="1" x="1"/>
        <item h="1" x="10"/>
        <item h="1" x="14"/>
        <item h="1" x="21"/>
        <item h="1" m="1" x="34"/>
        <item h="1" m="1" x="35"/>
        <item h="1" m="1" x="36"/>
        <item h="1" x="31"/>
        <item h="1" x="26"/>
        <item h="1" x="27"/>
        <item h="1" x="28"/>
        <item t="default"/>
      </items>
    </pivotField>
    <pivotField compact="0" outline="0" multipleItemSelectionAllowed="1" showAll="0">
      <items count="46">
        <item h="1" x="28"/>
        <item x="9"/>
        <item x="26"/>
        <item x="0"/>
        <item h="1" x="3"/>
        <item h="1" x="4"/>
        <item h="1" x="27"/>
        <item x="8"/>
        <item x="25"/>
        <item x="5"/>
        <item h="1" x="2"/>
        <item h="1" m="1" x="37"/>
        <item x="31"/>
        <item x="30"/>
        <item h="1" x="15"/>
        <item h="1" x="34"/>
        <item x="19"/>
        <item x="23"/>
        <item x="12"/>
        <item x="21"/>
        <item x="10"/>
        <item x="7"/>
        <item x="6"/>
        <item x="32"/>
        <item x="29"/>
        <item h="1" x="14"/>
        <item h="1" x="33"/>
        <item x="18"/>
        <item x="22"/>
        <item x="11"/>
        <item m="1" x="44"/>
        <item m="1" x="38"/>
        <item h="1" m="1" x="40"/>
        <item h="1" m="1" x="39"/>
        <item m="1" x="41"/>
        <item m="1" x="42"/>
        <item m="1" x="43"/>
        <item h="1" x="1"/>
        <item h="1" x="13"/>
        <item h="1" x="16"/>
        <item h="1" x="17"/>
        <item h="1" x="20"/>
        <item h="1" x="24"/>
        <item h="1" m="1" x="35"/>
        <item h="1" m="1" x="36"/>
        <item t="default"/>
      </items>
    </pivotField>
    <pivotField compact="0" outline="0" showAll="0"/>
    <pivotField compact="0" outline="0" showAll="0"/>
    <pivotField compact="0" outline="0" showAll="0"/>
    <pivotField compact="0" outline="0" showAll="0"/>
    <pivotField compact="0" outline="0" showAll="0"/>
    <pivotField compact="0" outline="0" showAll="0"/>
    <pivotField compact="0" outline="0" showAll="0"/>
  </pivotFields>
  <rowFields count="1">
    <field x="1"/>
  </rowFields>
  <rowItems count="1">
    <i t="grand">
      <x/>
    </i>
  </rowItems>
  <colItems count="1">
    <i/>
  </colItems>
  <pageFields count="1">
    <pageField fld="6" hier="-1"/>
  </pageFields>
  <formats count="8">
    <format dxfId="236">
      <pivotArea type="all" dataOnly="0" outline="0" fieldPosition="0"/>
    </format>
    <format dxfId="237">
      <pivotArea dataOnly="0" labelOnly="1" grandRow="1" outline="0" fieldPosition="0"/>
    </format>
    <format dxfId="238">
      <pivotArea field="7" type="button" dataOnly="0" labelOnly="1" outline="0"/>
    </format>
    <format dxfId="239">
      <pivotArea field="7" type="button" dataOnly="0" labelOnly="1" outline="0"/>
    </format>
    <format dxfId="240">
      <pivotArea dataOnly="0" labelOnly="1" grandRow="1" outline="0" fieldPosition="0"/>
    </format>
    <format dxfId="241">
      <pivotArea type="all" dataOnly="0" outline="0" fieldPosition="0"/>
    </format>
    <format dxfId="242">
      <pivotArea field="1" type="button" dataOnly="0" labelOnly="1" outline="0" axis="axisRow" fieldPosition="0"/>
    </format>
    <format dxfId="243">
      <pivotArea dataOnly="0" labelOnly="1" grandRow="1" outline="0"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13.xml><?xml version="1.0" encoding="utf-8"?>
<pivotTableDefinition xmlns="http://schemas.openxmlformats.org/spreadsheetml/2006/main" xmlns:mc="http://schemas.openxmlformats.org/markup-compatibility/2006" xmlns:xr="http://schemas.microsoft.com/office/spreadsheetml/2014/revision" mc:Ignorable="xr" xr:uid="{5B8EC64B-EF16-453C-A2A2-66967E692674}" name="PivotTable9" cacheId="5268" applyNumberFormats="0" applyBorderFormats="0" applyFontFormats="0" applyPatternFormats="0" applyAlignmentFormats="0" applyWidthHeightFormats="1" dataCaption="Values" updatedVersion="8" minRefreshableVersion="3" useAutoFormatting="1" itemPrintTitles="1" createdVersion="8" indent="0" compact="0" compactData="0" multipleFieldFilters="0">
  <location ref="G6:G7" firstHeaderRow="1" firstDataRow="1" firstDataCol="1" rowPageCount="1" colPageCount="1"/>
  <pivotFields count="15">
    <pivotField compact="0" outline="0" showAll="0"/>
    <pivotField axis="axisRow" compact="0" outline="0" showAll="0">
      <items count="41">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t="default"/>
      </items>
    </pivotField>
    <pivotField compact="0" outline="0" showAll="0"/>
    <pivotField compact="0" outline="0" showAll="0"/>
    <pivotField compact="0" outline="0" showAll="0"/>
    <pivotField compact="0" outline="0" showAll="0"/>
    <pivotField compact="0" outline="0" showAll="0"/>
    <pivotField axis="axisPage" compact="0" outline="0" multipleItemSelectionAllowed="1" showAll="0">
      <items count="46">
        <item h="1" x="28"/>
        <item h="1" x="9"/>
        <item h="1" x="26"/>
        <item h="1" x="0"/>
        <item h="1" x="3"/>
        <item h="1" x="4"/>
        <item h="1" x="27"/>
        <item h="1" x="8"/>
        <item h="1" x="25"/>
        <item h="1" x="5"/>
        <item h="1" x="2"/>
        <item h="1" m="1" x="37"/>
        <item h="1" x="31"/>
        <item h="1" x="30"/>
        <item h="1" x="15"/>
        <item h="1" x="34"/>
        <item h="1" x="19"/>
        <item h="1" x="23"/>
        <item h="1" x="12"/>
        <item h="1" x="21"/>
        <item h="1" x="10"/>
        <item h="1" x="7"/>
        <item h="1" x="6"/>
        <item h="1" x="32"/>
        <item h="1" x="29"/>
        <item h="1" x="14"/>
        <item h="1" x="33"/>
        <item h="1" x="18"/>
        <item h="1" x="22"/>
        <item h="1" x="11"/>
        <item m="1" x="44"/>
        <item m="1" x="38"/>
        <item m="1" x="40"/>
        <item m="1" x="39"/>
        <item m="1" x="41"/>
        <item m="1" x="42"/>
        <item m="1" x="43"/>
        <item h="1" x="1"/>
        <item h="1" x="13"/>
        <item h="1" x="16"/>
        <item h="1" x="17"/>
        <item h="1" x="20"/>
        <item h="1" x="24"/>
        <item h="1" m="1" x="35"/>
        <item h="1" m="1" x="36"/>
        <item t="default"/>
      </items>
    </pivotField>
    <pivotField compact="0" outline="0" showAll="0"/>
    <pivotField compact="0" outline="0" showAll="0"/>
    <pivotField compact="0" outline="0" showAll="0"/>
    <pivotField compact="0" outline="0" showAll="0"/>
    <pivotField compact="0" outline="0" showAll="0"/>
    <pivotField compact="0" outline="0" showAll="0"/>
    <pivotField compact="0" outline="0" showAll="0"/>
  </pivotFields>
  <rowFields count="1">
    <field x="1"/>
  </rowFields>
  <rowItems count="1">
    <i t="grand">
      <x/>
    </i>
  </rowItems>
  <colItems count="1">
    <i/>
  </colItems>
  <pageFields count="1">
    <pageField fld="7" hier="-1"/>
  </pageFields>
  <formats count="8">
    <format dxfId="228">
      <pivotArea type="all" dataOnly="0" outline="0" fieldPosition="0"/>
    </format>
    <format dxfId="229">
      <pivotArea dataOnly="0" labelOnly="1" grandRow="1" outline="0" fieldPosition="0"/>
    </format>
    <format dxfId="230">
      <pivotArea field="7" type="button" dataOnly="0" labelOnly="1" outline="0" axis="axisPage" fieldPosition="0"/>
    </format>
    <format dxfId="231">
      <pivotArea field="7" type="button" dataOnly="0" labelOnly="1" outline="0" axis="axisPage" fieldPosition="0"/>
    </format>
    <format dxfId="232">
      <pivotArea dataOnly="0" labelOnly="1" grandRow="1" outline="0" fieldPosition="0"/>
    </format>
    <format dxfId="233">
      <pivotArea type="all" dataOnly="0" outline="0" fieldPosition="0"/>
    </format>
    <format dxfId="234">
      <pivotArea field="1" type="button" dataOnly="0" labelOnly="1" outline="0" axis="axisRow" fieldPosition="0"/>
    </format>
    <format dxfId="235">
      <pivotArea dataOnly="0" labelOnly="1" grandRow="1" outline="0"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14.xml><?xml version="1.0" encoding="utf-8"?>
<pivotTableDefinition xmlns="http://schemas.openxmlformats.org/spreadsheetml/2006/main" xmlns:mc="http://schemas.openxmlformats.org/markup-compatibility/2006" xmlns:xr="http://schemas.microsoft.com/office/spreadsheetml/2014/revision" mc:Ignorable="xr" xr:uid="{466C0E51-A0CC-4BEE-8AEB-5FA75CBD5A4E}" name="PivotTable13" cacheId="5268" applyNumberFormats="0" applyBorderFormats="0" applyFontFormats="0" applyPatternFormats="0" applyAlignmentFormats="0" applyWidthHeightFormats="1" dataCaption="Values" updatedVersion="8" minRefreshableVersion="3" useAutoFormatting="1" itemPrintTitles="1" createdVersion="8" indent="0" compact="0" compactData="0" multipleFieldFilters="0">
  <location ref="A6:A8" firstHeaderRow="1" firstDataRow="1" firstDataCol="1" rowPageCount="1" colPageCount="1"/>
  <pivotFields count="15">
    <pivotField compact="0" outline="0" showAll="0"/>
    <pivotField axis="axisRow" compact="0" outline="0" showAll="0">
      <items count="41">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t="default"/>
      </items>
    </pivotField>
    <pivotField compact="0" outline="0" showAll="0"/>
    <pivotField compact="0" outline="0" showAll="0"/>
    <pivotField compact="0" outline="0" showAll="0"/>
    <pivotField axis="axisPage" compact="0" outline="0" multipleItemSelectionAllowed="1" showAll="0">
      <items count="13">
        <item x="10"/>
        <item h="1" x="3"/>
        <item h="1" x="2"/>
        <item h="1" x="9"/>
        <item h="1" x="4"/>
        <item h="1" x="5"/>
        <item h="1" x="0"/>
        <item h="1" x="7"/>
        <item h="1" x="6"/>
        <item h="1" m="1" x="11"/>
        <item h="1" x="1"/>
        <item h="1" x="8"/>
        <item t="default"/>
      </items>
    </pivotField>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s>
  <rowFields count="1">
    <field x="1"/>
  </rowFields>
  <rowItems count="2">
    <i>
      <x v="37"/>
    </i>
    <i t="grand">
      <x/>
    </i>
  </rowItems>
  <colItems count="1">
    <i/>
  </colItems>
  <pageFields count="1">
    <pageField fld="5" hier="-1"/>
  </pageFields>
  <formats count="10">
    <format dxfId="218">
      <pivotArea type="all" dataOnly="0" outline="0" fieldPosition="0"/>
    </format>
    <format dxfId="219">
      <pivotArea dataOnly="0" labelOnly="1" grandRow="1" outline="0" fieldPosition="0"/>
    </format>
    <format dxfId="220">
      <pivotArea field="5" type="button" dataOnly="0" labelOnly="1" outline="0" axis="axisPage" fieldPosition="0"/>
    </format>
    <format dxfId="221">
      <pivotArea field="5" type="button" dataOnly="0" labelOnly="1" outline="0" axis="axisPage" fieldPosition="0"/>
    </format>
    <format dxfId="222">
      <pivotArea dataOnly="0" labelOnly="1" grandRow="1" outline="0" fieldPosition="0"/>
    </format>
    <format dxfId="223">
      <pivotArea type="all" dataOnly="0" outline="0" fieldPosition="0"/>
    </format>
    <format dxfId="224">
      <pivotArea field="5" type="button" dataOnly="0" labelOnly="1" outline="0" axis="axisPage" fieldPosition="0"/>
    </format>
    <format dxfId="225">
      <pivotArea field="1" type="button" dataOnly="0" labelOnly="1" outline="0" axis="axisRow" fieldPosition="0"/>
    </format>
    <format dxfId="226">
      <pivotArea dataOnly="0" labelOnly="1" outline="0" fieldPosition="0">
        <references count="1">
          <reference field="1" count="1">
            <x v="37"/>
          </reference>
        </references>
      </pivotArea>
    </format>
    <format dxfId="227">
      <pivotArea dataOnly="0" labelOnly="1" grandRow="1" outline="0"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15.xml><?xml version="1.0" encoding="utf-8"?>
<pivotTableDefinition xmlns="http://schemas.openxmlformats.org/spreadsheetml/2006/main" xmlns:mc="http://schemas.openxmlformats.org/markup-compatibility/2006" xmlns:xr="http://schemas.microsoft.com/office/spreadsheetml/2014/revision" mc:Ignorable="xr" xr:uid="{D658B3A6-1916-42A5-98BD-8764642BDCA8}" name="PivotTable12" cacheId="5268" applyNumberFormats="0" applyBorderFormats="0" applyFontFormats="0" applyPatternFormats="0" applyAlignmentFormats="0" applyWidthHeightFormats="1" dataCaption="Values" updatedVersion="8" minRefreshableVersion="3" useAutoFormatting="1" itemPrintTitles="1" createdVersion="8" indent="0" compact="0" compactData="0" multipleFieldFilters="0">
  <location ref="D6:D14" firstHeaderRow="1" firstDataRow="1" firstDataCol="1" rowPageCount="1" colPageCount="1"/>
  <pivotFields count="15">
    <pivotField compact="0" outline="0" showAll="0"/>
    <pivotField axis="axisRow" compact="0" outline="0" showAll="0">
      <items count="41">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t="default"/>
      </items>
    </pivotField>
    <pivotField compact="0" outline="0" showAll="0"/>
    <pivotField compact="0" outline="0" showAll="0"/>
    <pivotField compact="0" outline="0" showAll="0"/>
    <pivotField compact="0" outline="0" showAll="0"/>
    <pivotField axis="axisPage" compact="0" outline="0" multipleItemSelectionAllowed="1" showAll="0">
      <items count="44">
        <item h="1" x="30"/>
        <item h="1" x="13"/>
        <item h="1" x="20"/>
        <item h="1" m="1" x="41"/>
        <item h="1" m="1" x="37"/>
        <item x="23"/>
        <item x="3"/>
        <item x="17"/>
        <item h="1" x="22"/>
        <item h="1" x="2"/>
        <item h="1" x="16"/>
        <item h="1" x="29"/>
        <item h="1" x="12"/>
        <item h="1" x="25"/>
        <item h="1" x="24"/>
        <item h="1" x="19"/>
        <item h="1" x="6"/>
        <item h="1" x="8"/>
        <item h="1" x="33"/>
        <item h="1" x="32"/>
        <item h="1" x="7"/>
        <item h="1" x="0"/>
        <item h="1" x="4"/>
        <item h="1" x="9"/>
        <item h="1" x="11"/>
        <item h="1" x="15"/>
        <item h="1" m="1" x="38"/>
        <item h="1" m="1" x="42"/>
        <item h="1" m="1" x="39"/>
        <item h="1" m="1" x="40"/>
        <item h="1" x="5"/>
        <item h="1" x="18"/>
        <item h="1" x="1"/>
        <item h="1" x="10"/>
        <item h="1" x="14"/>
        <item h="1" x="21"/>
        <item h="1" m="1" x="34"/>
        <item h="1" m="1" x="35"/>
        <item h="1" m="1" x="36"/>
        <item h="1" x="31"/>
        <item h="1" x="26"/>
        <item x="27"/>
        <item h="1" x="28"/>
        <item t="default"/>
      </items>
    </pivotField>
    <pivotField compact="0" outline="0" multipleItemSelectionAllowed="1" showAll="0">
      <items count="46">
        <item h="1" x="28"/>
        <item x="9"/>
        <item x="26"/>
        <item x="0"/>
        <item h="1" x="3"/>
        <item h="1" x="4"/>
        <item h="1" x="27"/>
        <item x="8"/>
        <item x="25"/>
        <item x="5"/>
        <item h="1" x="2"/>
        <item h="1" m="1" x="37"/>
        <item x="31"/>
        <item x="30"/>
        <item h="1" x="15"/>
        <item h="1" x="34"/>
        <item x="19"/>
        <item x="23"/>
        <item x="12"/>
        <item x="21"/>
        <item x="10"/>
        <item x="7"/>
        <item x="6"/>
        <item x="32"/>
        <item x="29"/>
        <item h="1" x="14"/>
        <item h="1" x="33"/>
        <item x="18"/>
        <item x="22"/>
        <item x="11"/>
        <item m="1" x="44"/>
        <item m="1" x="38"/>
        <item h="1" m="1" x="40"/>
        <item h="1" m="1" x="39"/>
        <item m="1" x="41"/>
        <item m="1" x="42"/>
        <item m="1" x="43"/>
        <item h="1" x="1"/>
        <item h="1" x="13"/>
        <item h="1" x="16"/>
        <item h="1" x="17"/>
        <item h="1" x="20"/>
        <item h="1" x="24"/>
        <item h="1" m="1" x="35"/>
        <item h="1" m="1" x="36"/>
        <item t="default"/>
      </items>
    </pivotField>
    <pivotField compact="0" outline="0" showAll="0"/>
    <pivotField compact="0" outline="0" showAll="0"/>
    <pivotField compact="0" outline="0" showAll="0"/>
    <pivotField compact="0" outline="0" showAll="0"/>
    <pivotField compact="0" outline="0" showAll="0"/>
    <pivotField compact="0" outline="0" showAll="0"/>
    <pivotField compact="0" outline="0" showAll="0"/>
  </pivotFields>
  <rowFields count="1">
    <field x="1"/>
  </rowFields>
  <rowItems count="8">
    <i>
      <x v="4"/>
    </i>
    <i>
      <x v="6"/>
    </i>
    <i>
      <x v="25"/>
    </i>
    <i>
      <x v="27"/>
    </i>
    <i>
      <x v="28"/>
    </i>
    <i>
      <x v="29"/>
    </i>
    <i>
      <x v="31"/>
    </i>
    <i t="grand">
      <x/>
    </i>
  </rowItems>
  <colItems count="1">
    <i/>
  </colItems>
  <pageFields count="1">
    <pageField fld="6" hier="-1"/>
  </pageFields>
  <formats count="10">
    <format dxfId="208">
      <pivotArea type="all" dataOnly="0" outline="0" fieldPosition="0"/>
    </format>
    <format dxfId="209">
      <pivotArea dataOnly="0" labelOnly="1" grandRow="1" outline="0" fieldPosition="0"/>
    </format>
    <format dxfId="210">
      <pivotArea field="7" type="button" dataOnly="0" labelOnly="1" outline="0"/>
    </format>
    <format dxfId="211">
      <pivotArea field="7" type="button" dataOnly="0" labelOnly="1" outline="0"/>
    </format>
    <format dxfId="212">
      <pivotArea dataOnly="0" labelOnly="1" grandRow="1" outline="0" fieldPosition="0"/>
    </format>
    <format dxfId="213">
      <pivotArea type="all" dataOnly="0" outline="0" fieldPosition="0"/>
    </format>
    <format dxfId="214">
      <pivotArea field="6" type="button" dataOnly="0" labelOnly="1" outline="0" axis="axisPage" fieldPosition="0"/>
    </format>
    <format dxfId="215">
      <pivotArea field="1" type="button" dataOnly="0" labelOnly="1" outline="0" axis="axisRow" fieldPosition="0"/>
    </format>
    <format dxfId="216">
      <pivotArea dataOnly="0" labelOnly="1" outline="0" fieldPosition="0">
        <references count="1">
          <reference field="1" count="7">
            <x v="4"/>
            <x v="5"/>
            <x v="6"/>
            <x v="25"/>
            <x v="27"/>
            <x v="29"/>
            <x v="31"/>
          </reference>
        </references>
      </pivotArea>
    </format>
    <format dxfId="217">
      <pivotArea dataOnly="0" labelOnly="1" grandRow="1" outline="0"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16.xml><?xml version="1.0" encoding="utf-8"?>
<pivotTableDefinition xmlns="http://schemas.openxmlformats.org/spreadsheetml/2006/main" xmlns:mc="http://schemas.openxmlformats.org/markup-compatibility/2006" xmlns:xr="http://schemas.microsoft.com/office/spreadsheetml/2014/revision" mc:Ignorable="xr" xr:uid="{C22F77F1-65A1-4CD2-BFAC-077B695841B8}" name="PivotTable14" cacheId="5268" applyNumberFormats="0" applyBorderFormats="0" applyFontFormats="0" applyPatternFormats="0" applyAlignmentFormats="0" applyWidthHeightFormats="1" dataCaption="Values" updatedVersion="8" minRefreshableVersion="3" useAutoFormatting="1" itemPrintTitles="1" createdVersion="8" indent="0" compact="0" compactData="0" multipleFieldFilters="0">
  <location ref="G6:G14" firstHeaderRow="1" firstDataRow="1" firstDataCol="1" rowPageCount="1" colPageCount="1"/>
  <pivotFields count="15">
    <pivotField compact="0" outline="0" showAll="0"/>
    <pivotField axis="axisRow" compact="0" outline="0" showAll="0">
      <items count="41">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t="default"/>
      </items>
    </pivotField>
    <pivotField compact="0" outline="0" showAll="0"/>
    <pivotField compact="0" outline="0" showAll="0"/>
    <pivotField compact="0" outline="0" showAll="0"/>
    <pivotField compact="0" outline="0" showAll="0"/>
    <pivotField compact="0" outline="0" showAll="0"/>
    <pivotField axis="axisPage" compact="0" outline="0" multipleItemSelectionAllowed="1" showAll="0">
      <items count="46">
        <item h="1" x="28"/>
        <item x="9"/>
        <item x="26"/>
        <item h="1" x="0"/>
        <item h="1" x="3"/>
        <item h="1" x="4"/>
        <item h="1" x="27"/>
        <item h="1" x="8"/>
        <item h="1" x="25"/>
        <item h="1" x="5"/>
        <item h="1" x="2"/>
        <item h="1" m="1" x="37"/>
        <item h="1" x="31"/>
        <item h="1" x="30"/>
        <item x="15"/>
        <item x="34"/>
        <item x="19"/>
        <item x="23"/>
        <item x="12"/>
        <item h="1" x="21"/>
        <item h="1" x="10"/>
        <item h="1" x="7"/>
        <item h="1" x="6"/>
        <item h="1" x="32"/>
        <item h="1" x="29"/>
        <item h="1" x="14"/>
        <item h="1" x="33"/>
        <item h="1" x="18"/>
        <item h="1" x="22"/>
        <item h="1" x="11"/>
        <item h="1" m="1" x="44"/>
        <item h="1" m="1" x="38"/>
        <item h="1" m="1" x="40"/>
        <item h="1" m="1" x="39"/>
        <item h="1" m="1" x="41"/>
        <item h="1" m="1" x="42"/>
        <item h="1" m="1" x="43"/>
        <item h="1" x="1"/>
        <item h="1" x="13"/>
        <item h="1" x="16"/>
        <item h="1" x="17"/>
        <item h="1" x="20"/>
        <item h="1" x="24"/>
        <item h="1" m="1" x="35"/>
        <item h="1" m="1" x="36"/>
        <item t="default"/>
      </items>
    </pivotField>
    <pivotField compact="0" outline="0" showAll="0"/>
    <pivotField compact="0" outline="0" showAll="0"/>
    <pivotField compact="0" outline="0" showAll="0"/>
    <pivotField compact="0" outline="0" showAll="0"/>
    <pivotField compact="0" outline="0" showAll="0"/>
    <pivotField compact="0" outline="0" showAll="0"/>
    <pivotField compact="0" outline="0" showAll="0"/>
  </pivotFields>
  <rowFields count="1">
    <field x="1"/>
  </rowFields>
  <rowItems count="8">
    <i>
      <x v="4"/>
    </i>
    <i>
      <x v="6"/>
    </i>
    <i>
      <x v="12"/>
    </i>
    <i>
      <x v="14"/>
    </i>
    <i>
      <x v="20"/>
    </i>
    <i>
      <x v="34"/>
    </i>
    <i>
      <x v="36"/>
    </i>
    <i t="grand">
      <x/>
    </i>
  </rowItems>
  <colItems count="1">
    <i/>
  </colItems>
  <pageFields count="1">
    <pageField fld="7" hier="-1"/>
  </pageFields>
  <formats count="10">
    <format dxfId="198">
      <pivotArea type="all" dataOnly="0" outline="0" fieldPosition="0"/>
    </format>
    <format dxfId="199">
      <pivotArea dataOnly="0" labelOnly="1" grandRow="1" outline="0" fieldPosition="0"/>
    </format>
    <format dxfId="200">
      <pivotArea field="7" type="button" dataOnly="0" labelOnly="1" outline="0" axis="axisPage" fieldPosition="0"/>
    </format>
    <format dxfId="201">
      <pivotArea field="7" type="button" dataOnly="0" labelOnly="1" outline="0" axis="axisPage" fieldPosition="0"/>
    </format>
    <format dxfId="202">
      <pivotArea dataOnly="0" labelOnly="1" grandRow="1" outline="0" fieldPosition="0"/>
    </format>
    <format dxfId="203">
      <pivotArea type="all" dataOnly="0" outline="0" fieldPosition="0"/>
    </format>
    <format dxfId="204">
      <pivotArea field="7" type="button" dataOnly="0" labelOnly="1" outline="0" axis="axisPage" fieldPosition="0"/>
    </format>
    <format dxfId="205">
      <pivotArea field="1" type="button" dataOnly="0" labelOnly="1" outline="0" axis="axisRow" fieldPosition="0"/>
    </format>
    <format dxfId="206">
      <pivotArea dataOnly="0" labelOnly="1" outline="0" fieldPosition="0">
        <references count="1">
          <reference field="1" count="7">
            <x v="4"/>
            <x v="6"/>
            <x v="12"/>
            <x v="14"/>
            <x v="20"/>
            <x v="34"/>
            <x v="36"/>
          </reference>
        </references>
      </pivotArea>
    </format>
    <format dxfId="207">
      <pivotArea dataOnly="0" labelOnly="1" grandRow="1" outline="0"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17.xml><?xml version="1.0" encoding="utf-8"?>
<pivotTableDefinition xmlns="http://schemas.openxmlformats.org/spreadsheetml/2006/main" xmlns:mc="http://schemas.openxmlformats.org/markup-compatibility/2006" xmlns:xr="http://schemas.microsoft.com/office/spreadsheetml/2014/revision" mc:Ignorable="xr" xr:uid="{7510834F-0214-4828-87AE-56C89EE1B2B2}" name="PivotTable15" cacheId="5268" applyNumberFormats="0" applyBorderFormats="0" applyFontFormats="0" applyPatternFormats="0" applyAlignmentFormats="0" applyWidthHeightFormats="1" dataCaption="Values" updatedVersion="8" minRefreshableVersion="3" useAutoFormatting="1" itemPrintTitles="1" createdVersion="8" indent="0" compact="0" compactData="0" multipleFieldFilters="0">
  <location ref="D6:D14" firstHeaderRow="1" firstDataRow="1" firstDataCol="1" rowPageCount="1" colPageCount="1"/>
  <pivotFields count="15">
    <pivotField compact="0" outline="0" showAll="0"/>
    <pivotField axis="axisRow" compact="0" outline="0" showAll="0">
      <items count="41">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t="default"/>
      </items>
    </pivotField>
    <pivotField compact="0" outline="0" showAll="0"/>
    <pivotField compact="0" outline="0" showAll="0"/>
    <pivotField compact="0" outline="0" showAll="0"/>
    <pivotField compact="0" outline="0" showAll="0"/>
    <pivotField axis="axisPage" compact="0" outline="0" multipleItemSelectionAllowed="1" showAll="0">
      <items count="44">
        <item h="1" x="30"/>
        <item h="1" x="13"/>
        <item h="1" x="20"/>
        <item h="1" m="1" x="41"/>
        <item h="1" m="1" x="37"/>
        <item h="1" x="23"/>
        <item h="1" x="3"/>
        <item h="1" x="17"/>
        <item x="22"/>
        <item x="2"/>
        <item x="16"/>
        <item h="1" x="29"/>
        <item h="1" x="12"/>
        <item h="1" x="25"/>
        <item h="1" x="24"/>
        <item h="1" x="19"/>
        <item h="1" x="6"/>
        <item h="1" x="8"/>
        <item h="1" x="33"/>
        <item h="1" x="32"/>
        <item h="1" x="7"/>
        <item h="1" x="0"/>
        <item h="1" x="4"/>
        <item h="1" x="9"/>
        <item h="1" x="11"/>
        <item h="1" x="15"/>
        <item h="1" m="1" x="38"/>
        <item h="1" m="1" x="42"/>
        <item h="1" m="1" x="39"/>
        <item h="1" m="1" x="40"/>
        <item h="1" x="5"/>
        <item h="1" x="18"/>
        <item h="1" x="1"/>
        <item h="1" x="10"/>
        <item h="1" x="14"/>
        <item h="1" x="21"/>
        <item h="1" m="1" x="34"/>
        <item h="1" m="1" x="35"/>
        <item h="1" m="1" x="36"/>
        <item h="1" x="31"/>
        <item x="26"/>
        <item h="1" x="27"/>
        <item h="1" x="28"/>
        <item t="default"/>
      </items>
    </pivotField>
    <pivotField compact="0" outline="0" multipleItemSelectionAllowed="1" showAll="0">
      <items count="46">
        <item h="1" x="28"/>
        <item x="9"/>
        <item x="26"/>
        <item x="0"/>
        <item h="1" x="3"/>
        <item h="1" x="4"/>
        <item h="1" x="27"/>
        <item x="8"/>
        <item x="25"/>
        <item x="5"/>
        <item h="1" x="2"/>
        <item h="1" m="1" x="37"/>
        <item x="31"/>
        <item x="30"/>
        <item h="1" x="15"/>
        <item h="1" x="34"/>
        <item x="19"/>
        <item x="23"/>
        <item x="12"/>
        <item x="21"/>
        <item x="10"/>
        <item x="7"/>
        <item x="6"/>
        <item x="32"/>
        <item x="29"/>
        <item h="1" x="14"/>
        <item h="1" x="33"/>
        <item x="18"/>
        <item x="22"/>
        <item x="11"/>
        <item m="1" x="44"/>
        <item m="1" x="38"/>
        <item h="1" m="1" x="40"/>
        <item h="1" m="1" x="39"/>
        <item m="1" x="41"/>
        <item m="1" x="42"/>
        <item m="1" x="43"/>
        <item h="1" x="1"/>
        <item h="1" x="13"/>
        <item h="1" x="16"/>
        <item h="1" x="17"/>
        <item h="1" x="20"/>
        <item h="1" x="24"/>
        <item h="1" m="1" x="35"/>
        <item h="1" m="1" x="36"/>
        <item t="default"/>
      </items>
    </pivotField>
    <pivotField compact="0" outline="0" showAll="0"/>
    <pivotField compact="0" outline="0" showAll="0"/>
    <pivotField compact="0" outline="0" showAll="0"/>
    <pivotField compact="0" outline="0" showAll="0"/>
    <pivotField compact="0" outline="0" showAll="0"/>
    <pivotField compact="0" outline="0" showAll="0"/>
    <pivotField compact="0" outline="0" showAll="0"/>
  </pivotFields>
  <rowFields count="1">
    <field x="1"/>
  </rowFields>
  <rowItems count="8">
    <i>
      <x v="4"/>
    </i>
    <i>
      <x v="6"/>
    </i>
    <i>
      <x v="25"/>
    </i>
    <i>
      <x v="27"/>
    </i>
    <i>
      <x v="28"/>
    </i>
    <i>
      <x v="29"/>
    </i>
    <i>
      <x v="31"/>
    </i>
    <i t="grand">
      <x/>
    </i>
  </rowItems>
  <colItems count="1">
    <i/>
  </colItems>
  <pageFields count="1">
    <pageField fld="6" hier="-1"/>
  </pageFields>
  <formats count="10">
    <format dxfId="188">
      <pivotArea type="all" dataOnly="0" outline="0" fieldPosition="0"/>
    </format>
    <format dxfId="189">
      <pivotArea dataOnly="0" labelOnly="1" grandRow="1" outline="0" fieldPosition="0"/>
    </format>
    <format dxfId="190">
      <pivotArea field="7" type="button" dataOnly="0" labelOnly="1" outline="0"/>
    </format>
    <format dxfId="191">
      <pivotArea field="7" type="button" dataOnly="0" labelOnly="1" outline="0"/>
    </format>
    <format dxfId="192">
      <pivotArea dataOnly="0" labelOnly="1" grandRow="1" outline="0" fieldPosition="0"/>
    </format>
    <format dxfId="193">
      <pivotArea type="all" dataOnly="0" outline="0" fieldPosition="0"/>
    </format>
    <format dxfId="194">
      <pivotArea field="6" type="button" dataOnly="0" labelOnly="1" outline="0" axis="axisPage" fieldPosition="0"/>
    </format>
    <format dxfId="195">
      <pivotArea field="1" type="button" dataOnly="0" labelOnly="1" outline="0" axis="axisRow" fieldPosition="0"/>
    </format>
    <format dxfId="196">
      <pivotArea dataOnly="0" labelOnly="1" outline="0" fieldPosition="0">
        <references count="1">
          <reference field="1" count="6">
            <x v="4"/>
            <x v="6"/>
            <x v="25"/>
            <x v="27"/>
            <x v="29"/>
            <x v="31"/>
          </reference>
        </references>
      </pivotArea>
    </format>
    <format dxfId="197">
      <pivotArea dataOnly="0" labelOnly="1" grandRow="1" outline="0"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18.xml><?xml version="1.0" encoding="utf-8"?>
<pivotTableDefinition xmlns="http://schemas.openxmlformats.org/spreadsheetml/2006/main" xmlns:mc="http://schemas.openxmlformats.org/markup-compatibility/2006" xmlns:xr="http://schemas.microsoft.com/office/spreadsheetml/2014/revision" mc:Ignorable="xr" xr:uid="{097C7CB6-54B3-424A-A103-0486D9557A68}" name="PivotTable17" cacheId="5268" applyNumberFormats="0" applyBorderFormats="0" applyFontFormats="0" applyPatternFormats="0" applyAlignmentFormats="0" applyWidthHeightFormats="1" dataCaption="Values" updatedVersion="8" minRefreshableVersion="3" useAutoFormatting="1" itemPrintTitles="1" createdVersion="8" indent="0" compact="0" compactData="0" multipleFieldFilters="0">
  <location ref="G6:G15" firstHeaderRow="1" firstDataRow="1" firstDataCol="1" rowPageCount="1" colPageCount="1"/>
  <pivotFields count="15">
    <pivotField compact="0" outline="0" showAll="0"/>
    <pivotField axis="axisRow" compact="0" outline="0" showAll="0">
      <items count="41">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t="default"/>
      </items>
    </pivotField>
    <pivotField compact="0" outline="0" showAll="0"/>
    <pivotField compact="0" outline="0" showAll="0"/>
    <pivotField compact="0" outline="0" showAll="0"/>
    <pivotField compact="0" outline="0" showAll="0"/>
    <pivotField compact="0" outline="0" showAll="0"/>
    <pivotField axis="axisPage" compact="0" outline="0" multipleItemSelectionAllowed="1" showAll="0">
      <items count="46">
        <item h="1" x="28"/>
        <item h="1" x="9"/>
        <item h="1" x="26"/>
        <item h="1" x="0"/>
        <item x="3"/>
        <item h="1" x="4"/>
        <item h="1" x="27"/>
        <item x="8"/>
        <item x="25"/>
        <item x="5"/>
        <item h="1" x="2"/>
        <item h="1" m="1" x="37"/>
        <item h="1" x="31"/>
        <item h="1" x="30"/>
        <item h="1" x="15"/>
        <item h="1" x="34"/>
        <item h="1" x="19"/>
        <item h="1" x="23"/>
        <item h="1" x="12"/>
        <item x="21"/>
        <item h="1" x="10"/>
        <item h="1" x="7"/>
        <item h="1" x="6"/>
        <item h="1" x="32"/>
        <item h="1" x="29"/>
        <item x="14"/>
        <item x="33"/>
        <item x="18"/>
        <item x="22"/>
        <item x="11"/>
        <item h="1" m="1" x="44"/>
        <item m="1" x="38"/>
        <item h="1" m="1" x="40"/>
        <item h="1" m="1" x="39"/>
        <item h="1" m="1" x="41"/>
        <item h="1" m="1" x="42"/>
        <item h="1" m="1" x="43"/>
        <item h="1" x="1"/>
        <item x="13"/>
        <item h="1" x="16"/>
        <item h="1" x="17"/>
        <item h="1" x="20"/>
        <item h="1" x="24"/>
        <item h="1" m="1" x="35"/>
        <item h="1" m="1" x="36"/>
        <item t="default"/>
      </items>
    </pivotField>
    <pivotField compact="0" outline="0" showAll="0"/>
    <pivotField compact="0" outline="0" showAll="0"/>
    <pivotField compact="0" outline="0" showAll="0"/>
    <pivotField compact="0" outline="0" showAll="0"/>
    <pivotField compact="0" outline="0" showAll="0"/>
    <pivotField compact="0" outline="0" showAll="0"/>
    <pivotField compact="0" outline="0" showAll="0"/>
  </pivotFields>
  <rowFields count="1">
    <field x="1"/>
  </rowFields>
  <rowItems count="9">
    <i>
      <x v="2"/>
    </i>
    <i>
      <x v="4"/>
    </i>
    <i>
      <x v="6"/>
    </i>
    <i>
      <x v="12"/>
    </i>
    <i>
      <x v="14"/>
    </i>
    <i>
      <x v="20"/>
    </i>
    <i>
      <x v="34"/>
    </i>
    <i>
      <x v="36"/>
    </i>
    <i t="grand">
      <x/>
    </i>
  </rowItems>
  <colItems count="1">
    <i/>
  </colItems>
  <pageFields count="1">
    <pageField fld="7" hier="-1"/>
  </pageFields>
  <formats count="10">
    <format dxfId="178">
      <pivotArea type="all" dataOnly="0" outline="0" fieldPosition="0"/>
    </format>
    <format dxfId="179">
      <pivotArea dataOnly="0" labelOnly="1" grandRow="1" outline="0" fieldPosition="0"/>
    </format>
    <format dxfId="180">
      <pivotArea field="7" type="button" dataOnly="0" labelOnly="1" outline="0" axis="axisPage" fieldPosition="0"/>
    </format>
    <format dxfId="181">
      <pivotArea field="7" type="button" dataOnly="0" labelOnly="1" outline="0" axis="axisPage" fieldPosition="0"/>
    </format>
    <format dxfId="182">
      <pivotArea dataOnly="0" labelOnly="1" grandRow="1" outline="0" fieldPosition="0"/>
    </format>
    <format dxfId="183">
      <pivotArea type="all" dataOnly="0" outline="0" fieldPosition="0"/>
    </format>
    <format dxfId="184">
      <pivotArea field="7" type="button" dataOnly="0" labelOnly="1" outline="0" axis="axisPage" fieldPosition="0"/>
    </format>
    <format dxfId="185">
      <pivotArea field="1" type="button" dataOnly="0" labelOnly="1" outline="0" axis="axisRow" fieldPosition="0"/>
    </format>
    <format dxfId="186">
      <pivotArea dataOnly="0" labelOnly="1" outline="0" fieldPosition="0">
        <references count="1">
          <reference field="1" count="9">
            <x v="4"/>
            <x v="6"/>
            <x v="12"/>
            <x v="14"/>
            <x v="20"/>
            <x v="32"/>
            <x v="33"/>
            <x v="34"/>
            <x v="36"/>
          </reference>
        </references>
      </pivotArea>
    </format>
    <format dxfId="187">
      <pivotArea dataOnly="0" labelOnly="1" grandRow="1" outline="0"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19.xml><?xml version="1.0" encoding="utf-8"?>
<pivotTableDefinition xmlns="http://schemas.openxmlformats.org/spreadsheetml/2006/main" xmlns:mc="http://schemas.openxmlformats.org/markup-compatibility/2006" xmlns:xr="http://schemas.microsoft.com/office/spreadsheetml/2014/revision" mc:Ignorable="xr" xr:uid="{BCB6CA38-B123-48DE-A41B-B103D090F614}" name="PivotTable16" cacheId="5268" applyNumberFormats="0" applyBorderFormats="0" applyFontFormats="0" applyPatternFormats="0" applyAlignmentFormats="0" applyWidthHeightFormats="1" dataCaption="Values" updatedVersion="8" minRefreshableVersion="3" useAutoFormatting="1" itemPrintTitles="1" createdVersion="8" indent="0" compact="0" compactData="0" multipleFieldFilters="0">
  <location ref="A6:A8" firstHeaderRow="1" firstDataRow="1" firstDataCol="1" rowPageCount="1" colPageCount="1"/>
  <pivotFields count="15">
    <pivotField compact="0" outline="0" showAll="0"/>
    <pivotField axis="axisRow" compact="0" outline="0" showAll="0">
      <items count="41">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t="default"/>
      </items>
    </pivotField>
    <pivotField compact="0" outline="0" showAll="0"/>
    <pivotField compact="0" outline="0" showAll="0"/>
    <pivotField compact="0" outline="0" showAll="0"/>
    <pivotField axis="axisPage" compact="0" outline="0" multipleItemSelectionAllowed="1" showAll="0">
      <items count="13">
        <item x="10"/>
        <item h="1" x="3"/>
        <item h="1" x="2"/>
        <item h="1" x="9"/>
        <item h="1" x="4"/>
        <item h="1" x="5"/>
        <item h="1" x="0"/>
        <item h="1" x="7"/>
        <item h="1" x="6"/>
        <item h="1" m="1" x="11"/>
        <item h="1" x="1"/>
        <item h="1" x="8"/>
        <item t="default"/>
      </items>
    </pivotField>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s>
  <rowFields count="1">
    <field x="1"/>
  </rowFields>
  <rowItems count="2">
    <i>
      <x v="37"/>
    </i>
    <i t="grand">
      <x/>
    </i>
  </rowItems>
  <colItems count="1">
    <i/>
  </colItems>
  <pageFields count="1">
    <pageField fld="5" hier="-1"/>
  </pageFields>
  <formats count="10">
    <format dxfId="168">
      <pivotArea type="all" dataOnly="0" outline="0" fieldPosition="0"/>
    </format>
    <format dxfId="169">
      <pivotArea dataOnly="0" labelOnly="1" grandRow="1" outline="0" fieldPosition="0"/>
    </format>
    <format dxfId="170">
      <pivotArea field="5" type="button" dataOnly="0" labelOnly="1" outline="0" axis="axisPage" fieldPosition="0"/>
    </format>
    <format dxfId="171">
      <pivotArea field="5" type="button" dataOnly="0" labelOnly="1" outline="0" axis="axisPage" fieldPosition="0"/>
    </format>
    <format dxfId="172">
      <pivotArea dataOnly="0" labelOnly="1" grandRow="1" outline="0" fieldPosition="0"/>
    </format>
    <format dxfId="173">
      <pivotArea type="all" dataOnly="0" outline="0" fieldPosition="0"/>
    </format>
    <format dxfId="174">
      <pivotArea field="5" type="button" dataOnly="0" labelOnly="1" outline="0" axis="axisPage" fieldPosition="0"/>
    </format>
    <format dxfId="175">
      <pivotArea field="1" type="button" dataOnly="0" labelOnly="1" outline="0" axis="axisRow" fieldPosition="0"/>
    </format>
    <format dxfId="176">
      <pivotArea dataOnly="0" labelOnly="1" outline="0" fieldPosition="0">
        <references count="1">
          <reference field="1" count="1">
            <x v="37"/>
          </reference>
        </references>
      </pivotArea>
    </format>
    <format dxfId="177">
      <pivotArea dataOnly="0" labelOnly="1" grandRow="1" outline="0"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939D1169-C415-4325-8440-1893E128A2D4}" name="PivotTable1" cacheId="5268" applyNumberFormats="0" applyBorderFormats="0" applyFontFormats="0" applyPatternFormats="0" applyAlignmentFormats="0" applyWidthHeightFormats="1" dataCaption="Values" updatedVersion="8" minRefreshableVersion="3" useAutoFormatting="1" itemPrintTitles="1" createdVersion="8" indent="0" compact="0" compactData="0" multipleFieldFilters="0">
  <location ref="G6:G24" firstHeaderRow="1" firstDataRow="1" firstDataCol="1" rowPageCount="1" colPageCount="1"/>
  <pivotFields count="15">
    <pivotField compact="0" outline="0" showAll="0"/>
    <pivotField axis="axisRow" compact="0" outline="0" showAll="0">
      <items count="41">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t="default"/>
      </items>
    </pivotField>
    <pivotField compact="0" outline="0" showAll="0"/>
    <pivotField compact="0" outline="0" showAll="0"/>
    <pivotField compact="0" outline="0" showAll="0"/>
    <pivotField compact="0" outline="0" showAll="0"/>
    <pivotField compact="0" outline="0" showAll="0"/>
    <pivotField axis="axisPage" compact="0" outline="0" multipleItemSelectionAllowed="1" showAll="0">
      <items count="46">
        <item h="1" x="28"/>
        <item x="9"/>
        <item x="26"/>
        <item x="0"/>
        <item h="1" x="3"/>
        <item h="1" x="4"/>
        <item h="1" x="27"/>
        <item x="8"/>
        <item x="25"/>
        <item x="5"/>
        <item h="1" x="2"/>
        <item h="1" m="1" x="37"/>
        <item x="31"/>
        <item x="30"/>
        <item h="1" x="15"/>
        <item h="1" x="34"/>
        <item x="19"/>
        <item x="23"/>
        <item x="12"/>
        <item x="21"/>
        <item x="10"/>
        <item x="7"/>
        <item x="6"/>
        <item x="32"/>
        <item x="29"/>
        <item h="1" x="14"/>
        <item h="1" x="33"/>
        <item x="18"/>
        <item x="22"/>
        <item x="11"/>
        <item m="1" x="44"/>
        <item m="1" x="38"/>
        <item m="1" x="40"/>
        <item m="1" x="39"/>
        <item m="1" x="41"/>
        <item m="1" x="42"/>
        <item m="1" x="43"/>
        <item h="1" x="1"/>
        <item x="13"/>
        <item h="1" x="16"/>
        <item h="1" x="17"/>
        <item x="20"/>
        <item x="24"/>
        <item m="1" x="35"/>
        <item m="1" x="36"/>
        <item t="default"/>
      </items>
    </pivotField>
    <pivotField compact="0" outline="0" showAll="0"/>
    <pivotField compact="0" outline="0" showAll="0"/>
    <pivotField compact="0" outline="0" showAll="0"/>
    <pivotField compact="0" outline="0" showAll="0"/>
    <pivotField compact="0" outline="0" showAll="0"/>
    <pivotField compact="0" outline="0" showAll="0"/>
    <pivotField compact="0" outline="0" showAll="0"/>
  </pivotFields>
  <rowFields count="1">
    <field x="1"/>
  </rowFields>
  <rowItems count="18">
    <i>
      <x/>
    </i>
    <i>
      <x v="4"/>
    </i>
    <i>
      <x v="6"/>
    </i>
    <i>
      <x v="7"/>
    </i>
    <i>
      <x v="8"/>
    </i>
    <i>
      <x v="9"/>
    </i>
    <i>
      <x v="12"/>
    </i>
    <i>
      <x v="13"/>
    </i>
    <i>
      <x v="14"/>
    </i>
    <i>
      <x v="15"/>
    </i>
    <i>
      <x v="20"/>
    </i>
    <i>
      <x v="28"/>
    </i>
    <i>
      <x v="29"/>
    </i>
    <i>
      <x v="32"/>
    </i>
    <i>
      <x v="33"/>
    </i>
    <i>
      <x v="34"/>
    </i>
    <i>
      <x v="35"/>
    </i>
    <i t="grand">
      <x/>
    </i>
  </rowItems>
  <colItems count="1">
    <i/>
  </colItems>
  <pageFields count="1">
    <pageField fld="7" hier="-1"/>
  </pageFields>
  <formats count="8">
    <format dxfId="322">
      <pivotArea type="all" dataOnly="0" outline="0" fieldPosition="0"/>
    </format>
    <format dxfId="323">
      <pivotArea dataOnly="0" labelOnly="1" grandRow="1" outline="0" fieldPosition="0"/>
    </format>
    <format dxfId="324">
      <pivotArea field="7" type="button" dataOnly="0" labelOnly="1" outline="0" axis="axisPage" fieldPosition="0"/>
    </format>
    <format dxfId="325">
      <pivotArea field="7" type="button" dataOnly="0" labelOnly="1" outline="0" axis="axisPage" fieldPosition="0"/>
    </format>
    <format dxfId="326">
      <pivotArea dataOnly="0" labelOnly="1" grandRow="1" outline="0" fieldPosition="0"/>
    </format>
    <format dxfId="327">
      <pivotArea type="all" dataOnly="0" outline="0" fieldPosition="0"/>
    </format>
    <format dxfId="328">
      <pivotArea field="1" type="button" dataOnly="0" labelOnly="1" outline="0" axis="axisRow" fieldPosition="0"/>
    </format>
    <format dxfId="329">
      <pivotArea dataOnly="0" labelOnly="1" grandRow="1" outline="0"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0.xml><?xml version="1.0" encoding="utf-8"?>
<pivotTableDefinition xmlns="http://schemas.openxmlformats.org/spreadsheetml/2006/main" xmlns:mc="http://schemas.openxmlformats.org/markup-compatibility/2006" xmlns:xr="http://schemas.microsoft.com/office/spreadsheetml/2014/revision" mc:Ignorable="xr" xr:uid="{A3BACA8F-7778-4B5D-A7EB-B6D18349561E}" name="PivotTable20" cacheId="5268" applyNumberFormats="0" applyBorderFormats="0" applyFontFormats="0" applyPatternFormats="0" applyAlignmentFormats="0" applyWidthHeightFormats="1" dataCaption="Values" updatedVersion="8" minRefreshableVersion="3" useAutoFormatting="1" itemPrintTitles="1" createdVersion="8" indent="0" compact="0" compactData="0" multipleFieldFilters="0">
  <location ref="G6:G15" firstHeaderRow="1" firstDataRow="1" firstDataCol="1" rowPageCount="1" colPageCount="1"/>
  <pivotFields count="15">
    <pivotField compact="0" outline="0" showAll="0"/>
    <pivotField axis="axisRow" compact="0" outline="0" showAll="0">
      <items count="41">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t="default"/>
      </items>
    </pivotField>
    <pivotField compact="0" outline="0" showAll="0"/>
    <pivotField compact="0" outline="0" showAll="0"/>
    <pivotField compact="0" outline="0" showAll="0"/>
    <pivotField compact="0" outline="0" showAll="0"/>
    <pivotField compact="0" outline="0" showAll="0"/>
    <pivotField axis="axisPage" compact="0" outline="0" multipleItemSelectionAllowed="1" showAll="0">
      <items count="46">
        <item h="1" x="28"/>
        <item h="1" x="9"/>
        <item h="1" x="26"/>
        <item h="1" x="0"/>
        <item h="1" x="3"/>
        <item x="4"/>
        <item h="1" x="27"/>
        <item h="1" x="8"/>
        <item h="1" x="25"/>
        <item h="1" x="5"/>
        <item h="1" x="2"/>
        <item h="1" m="1" x="37"/>
        <item h="1" x="31"/>
        <item x="30"/>
        <item h="1" x="15"/>
        <item h="1" x="34"/>
        <item h="1" x="19"/>
        <item h="1" x="23"/>
        <item h="1" x="12"/>
        <item h="1" x="21"/>
        <item h="1" x="10"/>
        <item h="1" x="7"/>
        <item h="1" x="6"/>
        <item h="1" x="32"/>
        <item x="29"/>
        <item h="1" x="14"/>
        <item h="1" x="33"/>
        <item h="1" x="18"/>
        <item h="1" x="22"/>
        <item h="1" x="11"/>
        <item m="1" x="44"/>
        <item h="1" m="1" x="38"/>
        <item h="1" m="1" x="40"/>
        <item h="1" m="1" x="39"/>
        <item h="1" m="1" x="41"/>
        <item h="1" m="1" x="42"/>
        <item h="1" m="1" x="43"/>
        <item h="1" x="1"/>
        <item h="1" x="13"/>
        <item h="1" x="16"/>
        <item h="1" x="17"/>
        <item h="1" x="20"/>
        <item h="1" x="24"/>
        <item h="1" m="1" x="35"/>
        <item h="1" m="1" x="36"/>
        <item t="default"/>
      </items>
    </pivotField>
    <pivotField compact="0" outline="0" showAll="0"/>
    <pivotField compact="0" outline="0" showAll="0"/>
    <pivotField compact="0" outline="0" showAll="0"/>
    <pivotField compact="0" outline="0" showAll="0"/>
    <pivotField compact="0" outline="0" showAll="0"/>
    <pivotField compact="0" outline="0" showAll="0"/>
    <pivotField compact="0" outline="0" showAll="0"/>
  </pivotFields>
  <rowFields count="1">
    <field x="1"/>
  </rowFields>
  <rowItems count="9">
    <i>
      <x v="3"/>
    </i>
    <i>
      <x v="5"/>
    </i>
    <i>
      <x v="13"/>
    </i>
    <i>
      <x v="19"/>
    </i>
    <i>
      <x v="23"/>
    </i>
    <i>
      <x v="26"/>
    </i>
    <i>
      <x v="30"/>
    </i>
    <i>
      <x v="32"/>
    </i>
    <i t="grand">
      <x/>
    </i>
  </rowItems>
  <colItems count="1">
    <i/>
  </colItems>
  <pageFields count="1">
    <pageField fld="7" hier="-1"/>
  </pageFields>
  <formats count="10">
    <format dxfId="158">
      <pivotArea type="all" dataOnly="0" outline="0" fieldPosition="0"/>
    </format>
    <format dxfId="159">
      <pivotArea dataOnly="0" labelOnly="1" grandRow="1" outline="0" fieldPosition="0"/>
    </format>
    <format dxfId="160">
      <pivotArea field="7" type="button" dataOnly="0" labelOnly="1" outline="0" axis="axisPage" fieldPosition="0"/>
    </format>
    <format dxfId="161">
      <pivotArea field="7" type="button" dataOnly="0" labelOnly="1" outline="0" axis="axisPage" fieldPosition="0"/>
    </format>
    <format dxfId="162">
      <pivotArea dataOnly="0" labelOnly="1" grandRow="1" outline="0" fieldPosition="0"/>
    </format>
    <format dxfId="163">
      <pivotArea type="all" dataOnly="0" outline="0" fieldPosition="0"/>
    </format>
    <format dxfId="164">
      <pivotArea field="7" type="button" dataOnly="0" labelOnly="1" outline="0" axis="axisPage" fieldPosition="0"/>
    </format>
    <format dxfId="165">
      <pivotArea field="1" type="button" dataOnly="0" labelOnly="1" outline="0" axis="axisRow" fieldPosition="0"/>
    </format>
    <format dxfId="166">
      <pivotArea dataOnly="0" labelOnly="1" outline="0" fieldPosition="0">
        <references count="1">
          <reference field="1" count="9">
            <x v="4"/>
            <x v="6"/>
            <x v="12"/>
            <x v="14"/>
            <x v="20"/>
            <x v="32"/>
            <x v="33"/>
            <x v="34"/>
            <x v="36"/>
          </reference>
        </references>
      </pivotArea>
    </format>
    <format dxfId="167">
      <pivotArea dataOnly="0" labelOnly="1" grandRow="1" outline="0"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1.xml><?xml version="1.0" encoding="utf-8"?>
<pivotTableDefinition xmlns="http://schemas.openxmlformats.org/spreadsheetml/2006/main" xmlns:mc="http://schemas.openxmlformats.org/markup-compatibility/2006" xmlns:xr="http://schemas.microsoft.com/office/spreadsheetml/2014/revision" mc:Ignorable="xr" xr:uid="{3AD1F897-8CDC-4EA7-AB9D-B6C513093758}" name="PivotTable14" cacheId="5268" applyNumberFormats="0" applyBorderFormats="0" applyFontFormats="0" applyPatternFormats="0" applyAlignmentFormats="0" applyWidthHeightFormats="1" dataCaption="Values" updatedVersion="8" minRefreshableVersion="3" useAutoFormatting="1" itemPrintTitles="1" createdVersion="8" indent="0" compact="0" compactData="0" multipleFieldFilters="0">
  <location ref="D6:D7" firstHeaderRow="1" firstDataRow="1" firstDataCol="1" rowPageCount="1" colPageCount="1"/>
  <pivotFields count="15">
    <pivotField compact="0" outline="0" showAll="0"/>
    <pivotField axis="axisRow" compact="0" outline="0" showAll="0">
      <items count="41">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t="default"/>
      </items>
    </pivotField>
    <pivotField compact="0" outline="0" showAll="0"/>
    <pivotField compact="0" outline="0" showAll="0"/>
    <pivotField compact="0" outline="0" showAll="0"/>
    <pivotField compact="0" outline="0" showAll="0"/>
    <pivotField axis="axisPage" compact="0" outline="0" multipleItemSelectionAllowed="1" showAll="0">
      <items count="44">
        <item h="1" x="30"/>
        <item h="1" x="13"/>
        <item h="1" x="20"/>
        <item h="1" m="1" x="41"/>
        <item h="1" m="1" x="37"/>
        <item h="1" x="23"/>
        <item h="1" x="3"/>
        <item h="1" x="17"/>
        <item h="1" x="22"/>
        <item h="1" x="2"/>
        <item h="1" x="16"/>
        <item h="1" x="29"/>
        <item h="1" x="12"/>
        <item h="1" x="25"/>
        <item h="1" x="24"/>
        <item h="1" x="19"/>
        <item h="1" x="6"/>
        <item h="1" x="8"/>
        <item h="1" x="33"/>
        <item h="1" x="32"/>
        <item h="1" x="7"/>
        <item h="1" x="0"/>
        <item h="1" x="4"/>
        <item h="1" x="9"/>
        <item h="1" x="11"/>
        <item h="1" x="15"/>
        <item h="1" m="1" x="38"/>
        <item m="1" x="42"/>
        <item m="1" x="39"/>
        <item m="1" x="40"/>
        <item h="1" x="5"/>
        <item h="1" x="18"/>
        <item h="1" x="1"/>
        <item h="1" x="10"/>
        <item h="1" x="14"/>
        <item h="1" x="21"/>
        <item h="1" m="1" x="34"/>
        <item h="1" m="1" x="35"/>
        <item h="1" m="1" x="36"/>
        <item h="1" x="31"/>
        <item h="1" x="26"/>
        <item h="1" x="27"/>
        <item h="1" x="28"/>
        <item t="default"/>
      </items>
    </pivotField>
    <pivotField compact="0" outline="0" multipleItemSelectionAllowed="1" showAll="0">
      <items count="46">
        <item h="1" x="28"/>
        <item x="9"/>
        <item x="26"/>
        <item x="0"/>
        <item h="1" x="3"/>
        <item h="1" x="4"/>
        <item h="1" x="27"/>
        <item x="8"/>
        <item x="25"/>
        <item x="5"/>
        <item h="1" x="2"/>
        <item h="1" m="1" x="37"/>
        <item x="31"/>
        <item x="30"/>
        <item h="1" x="15"/>
        <item h="1" x="34"/>
        <item x="19"/>
        <item x="23"/>
        <item x="12"/>
        <item x="21"/>
        <item x="10"/>
        <item x="7"/>
        <item x="6"/>
        <item x="32"/>
        <item x="29"/>
        <item h="1" x="14"/>
        <item h="1" x="33"/>
        <item x="18"/>
        <item x="22"/>
        <item x="11"/>
        <item m="1" x="44"/>
        <item m="1" x="38"/>
        <item h="1" m="1" x="40"/>
        <item h="1" m="1" x="39"/>
        <item m="1" x="41"/>
        <item m="1" x="42"/>
        <item m="1" x="43"/>
        <item h="1" x="1"/>
        <item h="1" x="13"/>
        <item h="1" x="16"/>
        <item h="1" x="17"/>
        <item h="1" x="20"/>
        <item h="1" x="24"/>
        <item h="1" m="1" x="35"/>
        <item h="1" m="1" x="36"/>
        <item t="default"/>
      </items>
    </pivotField>
    <pivotField compact="0" outline="0" showAll="0"/>
    <pivotField compact="0" outline="0" showAll="0"/>
    <pivotField compact="0" outline="0" showAll="0"/>
    <pivotField compact="0" outline="0" showAll="0"/>
    <pivotField compact="0" outline="0" showAll="0"/>
    <pivotField compact="0" outline="0" showAll="0"/>
    <pivotField compact="0" outline="0" showAll="0"/>
  </pivotFields>
  <rowFields count="1">
    <field x="1"/>
  </rowFields>
  <rowItems count="1">
    <i t="grand">
      <x/>
    </i>
  </rowItems>
  <colItems count="1">
    <i/>
  </colItems>
  <pageFields count="1">
    <pageField fld="6" hier="-1"/>
  </pageFields>
  <formats count="8">
    <format dxfId="150">
      <pivotArea type="all" dataOnly="0" outline="0" fieldPosition="0"/>
    </format>
    <format dxfId="151">
      <pivotArea dataOnly="0" labelOnly="1" grandRow="1" outline="0" fieldPosition="0"/>
    </format>
    <format dxfId="152">
      <pivotArea field="7" type="button" dataOnly="0" labelOnly="1" outline="0"/>
    </format>
    <format dxfId="153">
      <pivotArea field="7" type="button" dataOnly="0" labelOnly="1" outline="0"/>
    </format>
    <format dxfId="154">
      <pivotArea dataOnly="0" labelOnly="1" grandRow="1" outline="0" fieldPosition="0"/>
    </format>
    <format dxfId="155">
      <pivotArea type="all" dataOnly="0" outline="0" fieldPosition="0"/>
    </format>
    <format dxfId="156">
      <pivotArea field="1" type="button" dataOnly="0" labelOnly="1" outline="0" axis="axisRow" fieldPosition="0"/>
    </format>
    <format dxfId="157">
      <pivotArea dataOnly="0" labelOnly="1" grandRow="1" outline="0"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2.xml><?xml version="1.0" encoding="utf-8"?>
<pivotTableDefinition xmlns="http://schemas.openxmlformats.org/spreadsheetml/2006/main" xmlns:mc="http://schemas.openxmlformats.org/markup-compatibility/2006" xmlns:xr="http://schemas.microsoft.com/office/spreadsheetml/2014/revision" mc:Ignorable="xr" xr:uid="{67F12522-39CC-4FFE-9E7A-A5F7961C4831}" name="PivotTable19" cacheId="5268" applyNumberFormats="0" applyBorderFormats="0" applyFontFormats="0" applyPatternFormats="0" applyAlignmentFormats="0" applyWidthHeightFormats="1" dataCaption="Values" updatedVersion="8" minRefreshableVersion="3" useAutoFormatting="1" itemPrintTitles="1" createdVersion="8" indent="0" compact="0" compactData="0" multipleFieldFilters="0">
  <location ref="A6:A8" firstHeaderRow="1" firstDataRow="1" firstDataCol="1" rowPageCount="1" colPageCount="1"/>
  <pivotFields count="15">
    <pivotField compact="0" outline="0" showAll="0"/>
    <pivotField axis="axisRow" compact="0" outline="0" showAll="0">
      <items count="41">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t="default"/>
      </items>
    </pivotField>
    <pivotField compact="0" outline="0" showAll="0"/>
    <pivotField compact="0" outline="0" showAll="0"/>
    <pivotField compact="0" outline="0" showAll="0"/>
    <pivotField axis="axisPage" compact="0" outline="0" multipleItemSelectionAllowed="1" showAll="0">
      <items count="13">
        <item x="10"/>
        <item h="1" x="3"/>
        <item h="1" x="2"/>
        <item h="1" x="9"/>
        <item h="1" x="4"/>
        <item h="1" x="5"/>
        <item h="1" x="0"/>
        <item h="1" x="7"/>
        <item h="1" x="6"/>
        <item h="1" m="1" x="11"/>
        <item h="1" x="1"/>
        <item h="1" x="8"/>
        <item t="default"/>
      </items>
    </pivotField>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s>
  <rowFields count="1">
    <field x="1"/>
  </rowFields>
  <rowItems count="2">
    <i>
      <x v="37"/>
    </i>
    <i t="grand">
      <x/>
    </i>
  </rowItems>
  <colItems count="1">
    <i/>
  </colItems>
  <pageFields count="1">
    <pageField fld="5" hier="-1"/>
  </pageFields>
  <formats count="10">
    <format dxfId="140">
      <pivotArea type="all" dataOnly="0" outline="0" fieldPosition="0"/>
    </format>
    <format dxfId="141">
      <pivotArea dataOnly="0" labelOnly="1" grandRow="1" outline="0" fieldPosition="0"/>
    </format>
    <format dxfId="142">
      <pivotArea field="5" type="button" dataOnly="0" labelOnly="1" outline="0" axis="axisPage" fieldPosition="0"/>
    </format>
    <format dxfId="143">
      <pivotArea field="5" type="button" dataOnly="0" labelOnly="1" outline="0" axis="axisPage" fieldPosition="0"/>
    </format>
    <format dxfId="144">
      <pivotArea dataOnly="0" labelOnly="1" grandRow="1" outline="0" fieldPosition="0"/>
    </format>
    <format dxfId="145">
      <pivotArea type="all" dataOnly="0" outline="0" fieldPosition="0"/>
    </format>
    <format dxfId="146">
      <pivotArea field="5" type="button" dataOnly="0" labelOnly="1" outline="0" axis="axisPage" fieldPosition="0"/>
    </format>
    <format dxfId="147">
      <pivotArea field="1" type="button" dataOnly="0" labelOnly="1" outline="0" axis="axisRow" fieldPosition="0"/>
    </format>
    <format dxfId="148">
      <pivotArea dataOnly="0" labelOnly="1" outline="0" fieldPosition="0">
        <references count="1">
          <reference field="1" count="1">
            <x v="37"/>
          </reference>
        </references>
      </pivotArea>
    </format>
    <format dxfId="149">
      <pivotArea dataOnly="0" labelOnly="1" grandRow="1" outline="0"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3.xml><?xml version="1.0" encoding="utf-8"?>
<pivotTableDefinition xmlns="http://schemas.openxmlformats.org/spreadsheetml/2006/main" xmlns:mc="http://schemas.openxmlformats.org/markup-compatibility/2006" xmlns:xr="http://schemas.microsoft.com/office/spreadsheetml/2014/revision" mc:Ignorable="xr" xr:uid="{7D0CFF8E-0D78-47D8-A56A-18B2B276E9D3}" name="PivotTable21" cacheId="5268" applyNumberFormats="0" applyBorderFormats="0" applyFontFormats="0" applyPatternFormats="0" applyAlignmentFormats="0" applyWidthHeightFormats="1" dataCaption="Values" updatedVersion="8" minRefreshableVersion="3" useAutoFormatting="1" itemPrintTitles="1" createdVersion="8" indent="0" compact="0" compactData="0" multipleFieldFilters="0">
  <location ref="D6:D17" firstHeaderRow="1" firstDataRow="1" firstDataCol="1" rowPageCount="1" colPageCount="1"/>
  <pivotFields count="15">
    <pivotField compact="0" outline="0" showAll="0"/>
    <pivotField axis="axisRow" compact="0" outline="0" showAll="0">
      <items count="41">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t="default"/>
      </items>
    </pivotField>
    <pivotField compact="0" outline="0" showAll="0"/>
    <pivotField compact="0" outline="0" showAll="0"/>
    <pivotField compact="0" outline="0" showAll="0"/>
    <pivotField compact="0" outline="0" showAll="0"/>
    <pivotField axis="axisPage" compact="0" outline="0" multipleItemSelectionAllowed="1" showAll="0">
      <items count="44">
        <item h="1" x="30"/>
        <item h="1" x="13"/>
        <item h="1" x="20"/>
        <item h="1" m="1" x="41"/>
        <item h="1" m="1" x="37"/>
        <item h="1" x="23"/>
        <item h="1" x="3"/>
        <item h="1" x="17"/>
        <item h="1" x="22"/>
        <item h="1" x="2"/>
        <item h="1" x="16"/>
        <item x="29"/>
        <item x="12"/>
        <item x="25"/>
        <item x="24"/>
        <item x="19"/>
        <item h="1" x="6"/>
        <item x="8"/>
        <item h="1" x="33"/>
        <item x="32"/>
        <item x="7"/>
        <item h="1" x="0"/>
        <item h="1" x="4"/>
        <item h="1" x="9"/>
        <item x="11"/>
        <item h="1" x="15"/>
        <item h="1" m="1" x="38"/>
        <item h="1" m="1" x="42"/>
        <item h="1" m="1" x="39"/>
        <item h="1" m="1" x="40"/>
        <item h="1" x="5"/>
        <item h="1" x="18"/>
        <item h="1" x="1"/>
        <item x="10"/>
        <item x="14"/>
        <item x="21"/>
        <item h="1" m="1" x="34"/>
        <item h="1" m="1" x="35"/>
        <item h="1" m="1" x="36"/>
        <item x="31"/>
        <item x="26"/>
        <item h="1" x="27"/>
        <item x="28"/>
        <item t="default"/>
      </items>
    </pivotField>
    <pivotField compact="0" outline="0" multipleItemSelectionAllowed="1" showAll="0">
      <items count="46">
        <item h="1" x="28"/>
        <item x="9"/>
        <item x="26"/>
        <item x="0"/>
        <item h="1" x="3"/>
        <item h="1" x="4"/>
        <item h="1" x="27"/>
        <item x="8"/>
        <item x="25"/>
        <item x="5"/>
        <item h="1" x="2"/>
        <item h="1" m="1" x="37"/>
        <item x="31"/>
        <item x="30"/>
        <item h="1" x="15"/>
        <item h="1" x="34"/>
        <item x="19"/>
        <item x="23"/>
        <item x="12"/>
        <item x="21"/>
        <item x="10"/>
        <item x="7"/>
        <item x="6"/>
        <item x="32"/>
        <item x="29"/>
        <item h="1" x="14"/>
        <item h="1" x="33"/>
        <item x="18"/>
        <item x="22"/>
        <item x="11"/>
        <item m="1" x="44"/>
        <item m="1" x="38"/>
        <item h="1" m="1" x="40"/>
        <item h="1" m="1" x="39"/>
        <item m="1" x="41"/>
        <item m="1" x="42"/>
        <item m="1" x="43"/>
        <item h="1" x="1"/>
        <item h="1" x="13"/>
        <item h="1" x="16"/>
        <item h="1" x="17"/>
        <item h="1" x="20"/>
        <item h="1" x="24"/>
        <item h="1" m="1" x="35"/>
        <item h="1" m="1" x="36"/>
        <item t="default"/>
      </items>
    </pivotField>
    <pivotField compact="0" outline="0" showAll="0"/>
    <pivotField compact="0" outline="0" showAll="0"/>
    <pivotField compact="0" outline="0" showAll="0"/>
    <pivotField compact="0" outline="0" showAll="0"/>
    <pivotField compact="0" outline="0" showAll="0"/>
    <pivotField compact="0" outline="0" showAll="0"/>
    <pivotField compact="0" outline="0" showAll="0"/>
  </pivotFields>
  <rowFields count="1">
    <field x="1"/>
  </rowFields>
  <rowItems count="11">
    <i>
      <x v="8"/>
    </i>
    <i>
      <x v="9"/>
    </i>
    <i>
      <x v="18"/>
    </i>
    <i>
      <x v="21"/>
    </i>
    <i>
      <x v="25"/>
    </i>
    <i>
      <x v="27"/>
    </i>
    <i>
      <x v="28"/>
    </i>
    <i>
      <x v="29"/>
    </i>
    <i>
      <x v="31"/>
    </i>
    <i>
      <x v="33"/>
    </i>
    <i t="grand">
      <x/>
    </i>
  </rowItems>
  <colItems count="1">
    <i/>
  </colItems>
  <pageFields count="1">
    <pageField fld="6" hier="-1"/>
  </pageFields>
  <formats count="9">
    <format dxfId="131">
      <pivotArea type="all" dataOnly="0" outline="0" fieldPosition="0"/>
    </format>
    <format dxfId="132">
      <pivotArea dataOnly="0" labelOnly="1" grandRow="1" outline="0" fieldPosition="0"/>
    </format>
    <format dxfId="133">
      <pivotArea field="7" type="button" dataOnly="0" labelOnly="1" outline="0"/>
    </format>
    <format dxfId="134">
      <pivotArea field="7" type="button" dataOnly="0" labelOnly="1" outline="0"/>
    </format>
    <format dxfId="135">
      <pivotArea dataOnly="0" labelOnly="1" grandRow="1" outline="0" fieldPosition="0"/>
    </format>
    <format dxfId="136">
      <pivotArea type="all" dataOnly="0" outline="0" fieldPosition="0"/>
    </format>
    <format dxfId="137">
      <pivotArea field="1" type="button" dataOnly="0" labelOnly="1" outline="0" axis="axisRow" fieldPosition="0"/>
    </format>
    <format dxfId="138">
      <pivotArea dataOnly="0" labelOnly="1" outline="0" fieldPosition="0">
        <references count="1">
          <reference field="1" count="10">
            <x v="8"/>
            <x v="9"/>
            <x v="11"/>
            <x v="18"/>
            <x v="21"/>
            <x v="25"/>
            <x v="27"/>
            <x v="29"/>
            <x v="31"/>
            <x v="33"/>
          </reference>
        </references>
      </pivotArea>
    </format>
    <format dxfId="139">
      <pivotArea dataOnly="0" labelOnly="1" grandRow="1" outline="0"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4.xml><?xml version="1.0" encoding="utf-8"?>
<pivotTableDefinition xmlns="http://schemas.openxmlformats.org/spreadsheetml/2006/main" xmlns:mc="http://schemas.openxmlformats.org/markup-compatibility/2006" xmlns:xr="http://schemas.microsoft.com/office/spreadsheetml/2014/revision" mc:Ignorable="xr" xr:uid="{BB1AC02E-D8C3-4F86-9CEA-5E713AC4FEA9}" name="PivotTable23" cacheId="5268" applyNumberFormats="0" applyBorderFormats="0" applyFontFormats="0" applyPatternFormats="0" applyAlignmentFormats="0" applyWidthHeightFormats="1" dataCaption="Values" updatedVersion="8" minRefreshableVersion="3" useAutoFormatting="1" itemPrintTitles="1" createdVersion="8" indent="0" compact="0" compactData="0" multipleFieldFilters="0">
  <location ref="G6:G16" firstHeaderRow="1" firstDataRow="1" firstDataCol="1" rowPageCount="1" colPageCount="1"/>
  <pivotFields count="15">
    <pivotField compact="0" outline="0" showAll="0"/>
    <pivotField axis="axisRow" compact="0" outline="0" showAll="0">
      <items count="41">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t="default"/>
      </items>
    </pivotField>
    <pivotField compact="0" outline="0" showAll="0"/>
    <pivotField compact="0" outline="0" showAll="0"/>
    <pivotField compact="0" outline="0" showAll="0"/>
    <pivotField compact="0" outline="0" showAll="0"/>
    <pivotField compact="0" outline="0" showAll="0"/>
    <pivotField axis="axisPage" compact="0" outline="0" multipleItemSelectionAllowed="1" showAll="0">
      <items count="46">
        <item h="1" x="28"/>
        <item h="1" x="9"/>
        <item h="1" x="26"/>
        <item h="1" x="0"/>
        <item h="1" x="3"/>
        <item h="1" x="4"/>
        <item x="27"/>
        <item x="8"/>
        <item x="25"/>
        <item x="5"/>
        <item h="1" x="2"/>
        <item h="1" m="1" x="37"/>
        <item h="1" x="31"/>
        <item h="1" x="30"/>
        <item h="1" x="15"/>
        <item h="1" x="34"/>
        <item h="1" x="19"/>
        <item h="1" x="23"/>
        <item h="1" x="12"/>
        <item h="1" x="21"/>
        <item h="1" x="10"/>
        <item h="1" x="7"/>
        <item x="6"/>
        <item x="32"/>
        <item x="29"/>
        <item x="14"/>
        <item x="33"/>
        <item x="18"/>
        <item x="22"/>
        <item x="11"/>
        <item h="1" m="1" x="44"/>
        <item h="1" m="1" x="38"/>
        <item h="1" m="1" x="40"/>
        <item h="1" m="1" x="39"/>
        <item h="1" m="1" x="41"/>
        <item h="1" m="1" x="42"/>
        <item h="1" m="1" x="43"/>
        <item h="1" x="1"/>
        <item x="13"/>
        <item x="16"/>
        <item x="17"/>
        <item x="20"/>
        <item x="24"/>
        <item h="1" m="1" x="35"/>
        <item h="1" m="1" x="36"/>
        <item t="default"/>
      </items>
    </pivotField>
    <pivotField compact="0" outline="0" showAll="0"/>
    <pivotField compact="0" outline="0" showAll="0"/>
    <pivotField compact="0" outline="0" showAll="0"/>
    <pivotField compact="0" outline="0" showAll="0"/>
    <pivotField compact="0" outline="0" showAll="0"/>
    <pivotField compact="0" outline="0" showAll="0"/>
    <pivotField compact="0" outline="0" showAll="0"/>
  </pivotFields>
  <rowFields count="1">
    <field x="1"/>
  </rowFields>
  <rowItems count="10">
    <i>
      <x v="4"/>
    </i>
    <i>
      <x v="6"/>
    </i>
    <i>
      <x v="12"/>
    </i>
    <i>
      <x v="14"/>
    </i>
    <i>
      <x v="20"/>
    </i>
    <i>
      <x v="32"/>
    </i>
    <i>
      <x v="33"/>
    </i>
    <i>
      <x v="34"/>
    </i>
    <i>
      <x v="36"/>
    </i>
    <i t="grand">
      <x/>
    </i>
  </rowItems>
  <colItems count="1">
    <i/>
  </colItems>
  <pageFields count="1">
    <pageField fld="7" hier="-1"/>
  </pageFields>
  <formats count="10">
    <format dxfId="121">
      <pivotArea type="all" dataOnly="0" outline="0" fieldPosition="0"/>
    </format>
    <format dxfId="122">
      <pivotArea dataOnly="0" labelOnly="1" grandRow="1" outline="0" fieldPosition="0"/>
    </format>
    <format dxfId="123">
      <pivotArea field="7" type="button" dataOnly="0" labelOnly="1" outline="0" axis="axisPage" fieldPosition="0"/>
    </format>
    <format dxfId="124">
      <pivotArea field="7" type="button" dataOnly="0" labelOnly="1" outline="0" axis="axisPage" fieldPosition="0"/>
    </format>
    <format dxfId="125">
      <pivotArea dataOnly="0" labelOnly="1" grandRow="1" outline="0" fieldPosition="0"/>
    </format>
    <format dxfId="126">
      <pivotArea type="all" dataOnly="0" outline="0" fieldPosition="0"/>
    </format>
    <format dxfId="127">
      <pivotArea field="7" type="button" dataOnly="0" labelOnly="1" outline="0" axis="axisPage" fieldPosition="0"/>
    </format>
    <format dxfId="128">
      <pivotArea field="1" type="button" dataOnly="0" labelOnly="1" outline="0" axis="axisRow" fieldPosition="0"/>
    </format>
    <format dxfId="129">
      <pivotArea dataOnly="0" labelOnly="1" outline="0" fieldPosition="0">
        <references count="1">
          <reference field="1" count="9">
            <x v="4"/>
            <x v="6"/>
            <x v="12"/>
            <x v="14"/>
            <x v="20"/>
            <x v="32"/>
            <x v="33"/>
            <x v="34"/>
            <x v="36"/>
          </reference>
        </references>
      </pivotArea>
    </format>
    <format dxfId="130">
      <pivotArea dataOnly="0" labelOnly="1" grandRow="1" outline="0"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5.xml><?xml version="1.0" encoding="utf-8"?>
<pivotTableDefinition xmlns="http://schemas.openxmlformats.org/spreadsheetml/2006/main" xmlns:mc="http://schemas.openxmlformats.org/markup-compatibility/2006" xmlns:xr="http://schemas.microsoft.com/office/spreadsheetml/2014/revision" mc:Ignorable="xr" xr:uid="{1A5EB23A-4058-4363-8224-3C8649AE9368}" name="PivotTable22" cacheId="5268" applyNumberFormats="0" applyBorderFormats="0" applyFontFormats="0" applyPatternFormats="0" applyAlignmentFormats="0" applyWidthHeightFormats="1" dataCaption="Values" updatedVersion="8" minRefreshableVersion="3" useAutoFormatting="1" itemPrintTitles="1" createdVersion="8" indent="0" compact="0" compactData="0" multipleFieldFilters="0">
  <location ref="A6:A10" firstHeaderRow="1" firstDataRow="1" firstDataCol="1" rowPageCount="1" colPageCount="1"/>
  <pivotFields count="15">
    <pivotField compact="0" outline="0" showAll="0"/>
    <pivotField axis="axisRow" compact="0" outline="0" showAll="0">
      <items count="41">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t="default"/>
      </items>
    </pivotField>
    <pivotField compact="0" outline="0" showAll="0"/>
    <pivotField compact="0" outline="0" showAll="0"/>
    <pivotField compact="0" outline="0" showAll="0"/>
    <pivotField axis="axisPage" compact="0" outline="0" multipleItemSelectionAllowed="1" showAll="0">
      <items count="13">
        <item x="10"/>
        <item h="1" x="3"/>
        <item h="1" x="2"/>
        <item h="1" x="9"/>
        <item h="1" x="4"/>
        <item h="1" x="5"/>
        <item h="1" x="0"/>
        <item h="1" x="7"/>
        <item x="6"/>
        <item h="1" m="1" x="11"/>
        <item h="1" x="1"/>
        <item x="8"/>
        <item t="default"/>
      </items>
    </pivotField>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s>
  <rowFields count="1">
    <field x="1"/>
  </rowFields>
  <rowItems count="4">
    <i>
      <x v="16"/>
    </i>
    <i>
      <x v="17"/>
    </i>
    <i>
      <x v="37"/>
    </i>
    <i t="grand">
      <x/>
    </i>
  </rowItems>
  <colItems count="1">
    <i/>
  </colItems>
  <pageFields count="1">
    <pageField fld="5" hier="-1"/>
  </pageFields>
  <formats count="9">
    <format dxfId="112">
      <pivotArea type="all" dataOnly="0" outline="0" fieldPosition="0"/>
    </format>
    <format dxfId="113">
      <pivotArea dataOnly="0" labelOnly="1" grandRow="1" outline="0" fieldPosition="0"/>
    </format>
    <format dxfId="114">
      <pivotArea field="5" type="button" dataOnly="0" labelOnly="1" outline="0" axis="axisPage" fieldPosition="0"/>
    </format>
    <format dxfId="115">
      <pivotArea field="5" type="button" dataOnly="0" labelOnly="1" outline="0" axis="axisPage" fieldPosition="0"/>
    </format>
    <format dxfId="116">
      <pivotArea dataOnly="0" labelOnly="1" grandRow="1" outline="0" fieldPosition="0"/>
    </format>
    <format dxfId="117">
      <pivotArea type="all" dataOnly="0" outline="0" fieldPosition="0"/>
    </format>
    <format dxfId="118">
      <pivotArea field="1" type="button" dataOnly="0" labelOnly="1" outline="0" axis="axisRow" fieldPosition="0"/>
    </format>
    <format dxfId="119">
      <pivotArea dataOnly="0" labelOnly="1" outline="0" fieldPosition="0">
        <references count="1">
          <reference field="1" count="1">
            <x v="37"/>
          </reference>
        </references>
      </pivotArea>
    </format>
    <format dxfId="120">
      <pivotArea dataOnly="0" labelOnly="1" grandRow="1" outline="0"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6.xml><?xml version="1.0" encoding="utf-8"?>
<pivotTableDefinition xmlns="http://schemas.openxmlformats.org/spreadsheetml/2006/main" xmlns:mc="http://schemas.openxmlformats.org/markup-compatibility/2006" xmlns:xr="http://schemas.microsoft.com/office/spreadsheetml/2014/revision" mc:Ignorable="xr" xr:uid="{3263623B-710C-4E65-9515-541BAAC4F773}" name="PivotTable25" cacheId="5268" applyNumberFormats="0" applyBorderFormats="0" applyFontFormats="0" applyPatternFormats="0" applyAlignmentFormats="0" applyWidthHeightFormats="1" dataCaption="Values" updatedVersion="8" minRefreshableVersion="3" useAutoFormatting="1" itemPrintTitles="1" createdVersion="8" indent="0" compact="0" compactData="0" multipleFieldFilters="0">
  <location ref="A6:A10" firstHeaderRow="1" firstDataRow="1" firstDataCol="1" rowPageCount="1" colPageCount="1"/>
  <pivotFields count="15">
    <pivotField compact="0" outline="0" showAll="0"/>
    <pivotField axis="axisRow" compact="0" outline="0" showAll="0">
      <items count="41">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t="default"/>
      </items>
    </pivotField>
    <pivotField compact="0" outline="0" showAll="0"/>
    <pivotField compact="0" outline="0" showAll="0"/>
    <pivotField compact="0" outline="0" showAll="0"/>
    <pivotField axis="axisPage" compact="0" outline="0" multipleItemSelectionAllowed="1" showAll="0">
      <items count="13">
        <item x="10"/>
        <item h="1" x="3"/>
        <item h="1" x="2"/>
        <item h="1" x="9"/>
        <item h="1" x="4"/>
        <item h="1" x="5"/>
        <item h="1" x="0"/>
        <item x="7"/>
        <item x="6"/>
        <item m="1" x="11"/>
        <item h="1" x="1"/>
        <item x="8"/>
        <item t="default"/>
      </items>
    </pivotField>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s>
  <rowFields count="1">
    <field x="1"/>
  </rowFields>
  <rowItems count="4">
    <i>
      <x v="16"/>
    </i>
    <i>
      <x v="17"/>
    </i>
    <i>
      <x v="37"/>
    </i>
    <i t="grand">
      <x/>
    </i>
  </rowItems>
  <colItems count="1">
    <i/>
  </colItems>
  <pageFields count="1">
    <pageField fld="5" hier="-1"/>
  </pageFields>
  <formats count="9">
    <format dxfId="103">
      <pivotArea type="all" dataOnly="0" outline="0" fieldPosition="0"/>
    </format>
    <format dxfId="104">
      <pivotArea dataOnly="0" labelOnly="1" grandRow="1" outline="0" fieldPosition="0"/>
    </format>
    <format dxfId="105">
      <pivotArea field="5" type="button" dataOnly="0" labelOnly="1" outline="0" axis="axisPage" fieldPosition="0"/>
    </format>
    <format dxfId="106">
      <pivotArea field="5" type="button" dataOnly="0" labelOnly="1" outline="0" axis="axisPage" fieldPosition="0"/>
    </format>
    <format dxfId="107">
      <pivotArea dataOnly="0" labelOnly="1" grandRow="1" outline="0" fieldPosition="0"/>
    </format>
    <format dxfId="108">
      <pivotArea type="all" dataOnly="0" outline="0" fieldPosition="0"/>
    </format>
    <format dxfId="109">
      <pivotArea field="1" type="button" dataOnly="0" labelOnly="1" outline="0" axis="axisRow" fieldPosition="0"/>
    </format>
    <format dxfId="110">
      <pivotArea dataOnly="0" labelOnly="1" outline="0" fieldPosition="0">
        <references count="1">
          <reference field="1" count="1">
            <x v="37"/>
          </reference>
        </references>
      </pivotArea>
    </format>
    <format dxfId="111">
      <pivotArea dataOnly="0" labelOnly="1" grandRow="1" outline="0"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7.xml><?xml version="1.0" encoding="utf-8"?>
<pivotTableDefinition xmlns="http://schemas.openxmlformats.org/spreadsheetml/2006/main" xmlns:mc="http://schemas.openxmlformats.org/markup-compatibility/2006" xmlns:xr="http://schemas.microsoft.com/office/spreadsheetml/2014/revision" mc:Ignorable="xr" xr:uid="{DE86FBFF-AB84-40C3-9F32-B872B7C4AD0A}" name="PivotTable24" cacheId="5268" applyNumberFormats="0" applyBorderFormats="0" applyFontFormats="0" applyPatternFormats="0" applyAlignmentFormats="0" applyWidthHeightFormats="1" dataCaption="Values" updatedVersion="8" minRefreshableVersion="3" useAutoFormatting="1" itemPrintTitles="1" createdVersion="8" indent="0" compact="0" compactData="0" multipleFieldFilters="0">
  <location ref="D6:D20" firstHeaderRow="1" firstDataRow="1" firstDataCol="1" rowPageCount="1" colPageCount="1"/>
  <pivotFields count="15">
    <pivotField compact="0" outline="0" showAll="0"/>
    <pivotField axis="axisRow" compact="0" outline="0" showAll="0">
      <items count="41">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t="default"/>
      </items>
    </pivotField>
    <pivotField compact="0" outline="0" showAll="0"/>
    <pivotField compact="0" outline="0" showAll="0"/>
    <pivotField compact="0" outline="0" showAll="0"/>
    <pivotField compact="0" outline="0" showAll="0"/>
    <pivotField axis="axisPage" compact="0" outline="0" multipleItemSelectionAllowed="1" showAll="0">
      <items count="44">
        <item h="1" x="30"/>
        <item h="1" x="13"/>
        <item x="20"/>
        <item m="1" x="41"/>
        <item m="1" x="37"/>
        <item h="1" x="23"/>
        <item h="1" x="3"/>
        <item x="17"/>
        <item h="1" x="22"/>
        <item h="1" x="2"/>
        <item x="16"/>
        <item h="1" x="29"/>
        <item h="1" x="12"/>
        <item h="1" x="25"/>
        <item x="24"/>
        <item x="19"/>
        <item x="6"/>
        <item x="8"/>
        <item x="33"/>
        <item x="32"/>
        <item x="7"/>
        <item x="0"/>
        <item x="4"/>
        <item x="9"/>
        <item x="11"/>
        <item x="15"/>
        <item m="1" x="38"/>
        <item h="1" m="1" x="42"/>
        <item h="1" m="1" x="39"/>
        <item m="1" x="40"/>
        <item h="1" x="5"/>
        <item x="18"/>
        <item h="1" x="1"/>
        <item x="10"/>
        <item h="1" x="14"/>
        <item x="21"/>
        <item h="1" m="1" x="34"/>
        <item h="1" m="1" x="35"/>
        <item h="1" m="1" x="36"/>
        <item h="1" x="31"/>
        <item x="26"/>
        <item x="27"/>
        <item x="28"/>
        <item t="default"/>
      </items>
    </pivotField>
    <pivotField compact="0" outline="0" multipleItemSelectionAllowed="1" showAll="0">
      <items count="46">
        <item h="1" x="28"/>
        <item x="9"/>
        <item x="26"/>
        <item x="0"/>
        <item h="1" x="3"/>
        <item h="1" x="4"/>
        <item h="1" x="27"/>
        <item x="8"/>
        <item x="25"/>
        <item x="5"/>
        <item h="1" x="2"/>
        <item h="1" m="1" x="37"/>
        <item x="31"/>
        <item x="30"/>
        <item h="1" x="15"/>
        <item h="1" x="34"/>
        <item x="19"/>
        <item x="23"/>
        <item x="12"/>
        <item x="21"/>
        <item x="10"/>
        <item x="7"/>
        <item x="6"/>
        <item x="32"/>
        <item x="29"/>
        <item h="1" x="14"/>
        <item h="1" x="33"/>
        <item x="18"/>
        <item x="22"/>
        <item x="11"/>
        <item m="1" x="44"/>
        <item m="1" x="38"/>
        <item h="1" m="1" x="40"/>
        <item h="1" m="1" x="39"/>
        <item m="1" x="41"/>
        <item m="1" x="42"/>
        <item m="1" x="43"/>
        <item h="1" x="1"/>
        <item h="1" x="13"/>
        <item h="1" x="16"/>
        <item h="1" x="17"/>
        <item h="1" x="20"/>
        <item h="1" x="24"/>
        <item h="1" m="1" x="35"/>
        <item h="1" m="1" x="36"/>
        <item t="default"/>
      </items>
    </pivotField>
    <pivotField compact="0" outline="0" showAll="0"/>
    <pivotField compact="0" outline="0" showAll="0"/>
    <pivotField compact="0" outline="0" showAll="0"/>
    <pivotField compact="0" outline="0" showAll="0"/>
    <pivotField compact="0" outline="0" showAll="0"/>
    <pivotField compact="0" outline="0" showAll="0"/>
    <pivotField compact="0" outline="0" showAll="0"/>
  </pivotFields>
  <rowFields count="1">
    <field x="1"/>
  </rowFields>
  <rowItems count="14">
    <i>
      <x/>
    </i>
    <i>
      <x v="1"/>
    </i>
    <i>
      <x v="5"/>
    </i>
    <i>
      <x v="8"/>
    </i>
    <i>
      <x v="9"/>
    </i>
    <i>
      <x v="14"/>
    </i>
    <i>
      <x v="15"/>
    </i>
    <i>
      <x v="20"/>
    </i>
    <i>
      <x v="22"/>
    </i>
    <i>
      <x v="24"/>
    </i>
    <i>
      <x v="27"/>
    </i>
    <i>
      <x v="28"/>
    </i>
    <i>
      <x v="33"/>
    </i>
    <i t="grand">
      <x/>
    </i>
  </rowItems>
  <colItems count="1">
    <i/>
  </colItems>
  <pageFields count="1">
    <pageField fld="6" hier="-1"/>
  </pageFields>
  <formats count="9">
    <format dxfId="94">
      <pivotArea type="all" dataOnly="0" outline="0" fieldPosition="0"/>
    </format>
    <format dxfId="95">
      <pivotArea dataOnly="0" labelOnly="1" grandRow="1" outline="0" fieldPosition="0"/>
    </format>
    <format dxfId="96">
      <pivotArea field="7" type="button" dataOnly="0" labelOnly="1" outline="0"/>
    </format>
    <format dxfId="97">
      <pivotArea field="7" type="button" dataOnly="0" labelOnly="1" outline="0"/>
    </format>
    <format dxfId="98">
      <pivotArea dataOnly="0" labelOnly="1" grandRow="1" outline="0" fieldPosition="0"/>
    </format>
    <format dxfId="99">
      <pivotArea type="all" dataOnly="0" outline="0" fieldPosition="0"/>
    </format>
    <format dxfId="100">
      <pivotArea field="1" type="button" dataOnly="0" labelOnly="1" outline="0" axis="axisRow" fieldPosition="0"/>
    </format>
    <format dxfId="101">
      <pivotArea dataOnly="0" labelOnly="1" outline="0" fieldPosition="0">
        <references count="1">
          <reference field="1" count="10">
            <x v="8"/>
            <x v="9"/>
            <x v="11"/>
            <x v="18"/>
            <x v="21"/>
            <x v="25"/>
            <x v="27"/>
            <x v="29"/>
            <x v="31"/>
            <x v="33"/>
          </reference>
        </references>
      </pivotArea>
    </format>
    <format dxfId="102">
      <pivotArea dataOnly="0" labelOnly="1" grandRow="1" outline="0"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8.xml><?xml version="1.0" encoding="utf-8"?>
<pivotTableDefinition xmlns="http://schemas.openxmlformats.org/spreadsheetml/2006/main" xmlns:mc="http://schemas.openxmlformats.org/markup-compatibility/2006" xmlns:xr="http://schemas.microsoft.com/office/spreadsheetml/2014/revision" mc:Ignorable="xr" xr:uid="{8E61E768-2C81-4200-B125-EFC1580FEB97}" name="PivotTable26" cacheId="5268" applyNumberFormats="0" applyBorderFormats="0" applyFontFormats="0" applyPatternFormats="0" applyAlignmentFormats="0" applyWidthHeightFormats="1" dataCaption="Values" updatedVersion="8" minRefreshableVersion="3" useAutoFormatting="1" itemPrintTitles="1" createdVersion="8" indent="0" compact="0" compactData="0" multipleFieldFilters="0">
  <location ref="G6:G20" firstHeaderRow="1" firstDataRow="1" firstDataCol="1" rowPageCount="1" colPageCount="1"/>
  <pivotFields count="15">
    <pivotField compact="0" outline="0" showAll="0"/>
    <pivotField axis="axisRow" compact="0" outline="0" showAll="0">
      <items count="41">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t="default"/>
      </items>
    </pivotField>
    <pivotField compact="0" outline="0" showAll="0"/>
    <pivotField compact="0" outline="0" showAll="0"/>
    <pivotField compact="0" outline="0" showAll="0"/>
    <pivotField compact="0" outline="0" showAll="0"/>
    <pivotField compact="0" outline="0" showAll="0"/>
    <pivotField axis="axisPage" compact="0" outline="0" multipleItemSelectionAllowed="1" showAll="0">
      <items count="46">
        <item h="1" x="28"/>
        <item x="9"/>
        <item h="1" x="26"/>
        <item h="1" x="0"/>
        <item h="1" x="3"/>
        <item h="1" x="4"/>
        <item h="1" x="27"/>
        <item x="8"/>
        <item h="1" x="25"/>
        <item x="5"/>
        <item x="2"/>
        <item m="1" x="37"/>
        <item x="31"/>
        <item x="30"/>
        <item x="15"/>
        <item x="34"/>
        <item x="19"/>
        <item x="23"/>
        <item x="12"/>
        <item x="21"/>
        <item x="10"/>
        <item x="7"/>
        <item x="6"/>
        <item x="32"/>
        <item x="29"/>
        <item x="14"/>
        <item x="33"/>
        <item x="18"/>
        <item x="22"/>
        <item x="11"/>
        <item m="1" x="44"/>
        <item m="1" x="38"/>
        <item m="1" x="40"/>
        <item m="1" x="39"/>
        <item m="1" x="41"/>
        <item m="1" x="42"/>
        <item h="1" m="1" x="43"/>
        <item h="1" x="1"/>
        <item x="13"/>
        <item x="16"/>
        <item x="17"/>
        <item x="20"/>
        <item x="24"/>
        <item h="1" m="1" x="35"/>
        <item h="1" m="1" x="36"/>
        <item t="default"/>
      </items>
    </pivotField>
    <pivotField compact="0" outline="0" showAll="0"/>
    <pivotField compact="0" outline="0" showAll="0"/>
    <pivotField compact="0" outline="0" showAll="0"/>
    <pivotField compact="0" outline="0" showAll="0"/>
    <pivotField compact="0" outline="0" showAll="0"/>
    <pivotField compact="0" outline="0" showAll="0"/>
    <pivotField compact="0" outline="0" showAll="0"/>
  </pivotFields>
  <rowFields count="1">
    <field x="1"/>
  </rowFields>
  <rowItems count="14">
    <i>
      <x v="2"/>
    </i>
    <i>
      <x v="4"/>
    </i>
    <i>
      <x v="6"/>
    </i>
    <i>
      <x v="7"/>
    </i>
    <i>
      <x v="12"/>
    </i>
    <i>
      <x v="14"/>
    </i>
    <i>
      <x v="29"/>
    </i>
    <i>
      <x v="31"/>
    </i>
    <i>
      <x v="32"/>
    </i>
    <i>
      <x v="33"/>
    </i>
    <i>
      <x v="34"/>
    </i>
    <i>
      <x v="35"/>
    </i>
    <i>
      <x v="36"/>
    </i>
    <i t="grand">
      <x/>
    </i>
  </rowItems>
  <colItems count="1">
    <i/>
  </colItems>
  <pageFields count="1">
    <pageField fld="7" hier="-1"/>
  </pageFields>
  <formats count="10">
    <format dxfId="84">
      <pivotArea type="all" dataOnly="0" outline="0" fieldPosition="0"/>
    </format>
    <format dxfId="85">
      <pivotArea dataOnly="0" labelOnly="1" grandRow="1" outline="0" fieldPosition="0"/>
    </format>
    <format dxfId="86">
      <pivotArea field="7" type="button" dataOnly="0" labelOnly="1" outline="0" axis="axisPage" fieldPosition="0"/>
    </format>
    <format dxfId="87">
      <pivotArea field="7" type="button" dataOnly="0" labelOnly="1" outline="0" axis="axisPage" fieldPosition="0"/>
    </format>
    <format dxfId="88">
      <pivotArea dataOnly="0" labelOnly="1" grandRow="1" outline="0" fieldPosition="0"/>
    </format>
    <format dxfId="89">
      <pivotArea type="all" dataOnly="0" outline="0" fieldPosition="0"/>
    </format>
    <format dxfId="90">
      <pivotArea field="7" type="button" dataOnly="0" labelOnly="1" outline="0" axis="axisPage" fieldPosition="0"/>
    </format>
    <format dxfId="91">
      <pivotArea field="1" type="button" dataOnly="0" labelOnly="1" outline="0" axis="axisRow" fieldPosition="0"/>
    </format>
    <format dxfId="92">
      <pivotArea dataOnly="0" labelOnly="1" outline="0" fieldPosition="0">
        <references count="1">
          <reference field="1" count="9">
            <x v="4"/>
            <x v="6"/>
            <x v="12"/>
            <x v="14"/>
            <x v="20"/>
            <x v="32"/>
            <x v="33"/>
            <x v="34"/>
            <x v="36"/>
          </reference>
        </references>
      </pivotArea>
    </format>
    <format dxfId="93">
      <pivotArea dataOnly="0" labelOnly="1" grandRow="1" outline="0"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9.xml><?xml version="1.0" encoding="utf-8"?>
<pivotTableDefinition xmlns="http://schemas.openxmlformats.org/spreadsheetml/2006/main" xmlns:mc="http://schemas.openxmlformats.org/markup-compatibility/2006" xmlns:xr="http://schemas.microsoft.com/office/spreadsheetml/2014/revision" mc:Ignorable="xr" xr:uid="{EC745C56-5DB1-4C04-BE90-BE70807833A9}" name="PivotTable1" cacheId="5268" applyNumberFormats="0" applyBorderFormats="0" applyFontFormats="0" applyPatternFormats="0" applyAlignmentFormats="0" applyWidthHeightFormats="1" dataCaption="Values" updatedVersion="8" minRefreshableVersion="3" useAutoFormatting="1" itemPrintTitles="1" createdVersion="8" indent="0" compact="0" compactData="0" multipleFieldFilters="0">
  <location ref="G6:G9" firstHeaderRow="1" firstDataRow="1" firstDataCol="1" rowPageCount="1" colPageCount="1"/>
  <pivotFields count="15">
    <pivotField compact="0" outline="0" showAll="0"/>
    <pivotField axis="axisRow" compact="0" outline="0" showAll="0">
      <items count="41">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t="default"/>
      </items>
    </pivotField>
    <pivotField compact="0" outline="0" showAll="0"/>
    <pivotField compact="0" outline="0" showAll="0"/>
    <pivotField compact="0" outline="0" showAll="0"/>
    <pivotField compact="0" outline="0" showAll="0"/>
    <pivotField compact="0" outline="0" multipleItemSelectionAllowed="1" showAll="0"/>
    <pivotField axis="axisPage" compact="0" outline="0" multipleItemSelectionAllowed="1" showAll="0">
      <items count="46">
        <item h="1" x="28"/>
        <item h="1" x="9"/>
        <item h="1" x="26"/>
        <item h="1" x="0"/>
        <item h="1" x="3"/>
        <item h="1" x="4"/>
        <item h="1" x="27"/>
        <item h="1" x="8"/>
        <item h="1" x="25"/>
        <item h="1" x="5"/>
        <item h="1" x="2"/>
        <item h="1" m="1" x="37"/>
        <item h="1" x="31"/>
        <item h="1" x="30"/>
        <item h="1" x="15"/>
        <item h="1" x="34"/>
        <item h="1" x="19"/>
        <item h="1" x="23"/>
        <item h="1" x="12"/>
        <item h="1" x="21"/>
        <item h="1" x="10"/>
        <item h="1" x="7"/>
        <item h="1" x="6"/>
        <item h="1" x="32"/>
        <item h="1" x="29"/>
        <item h="1" x="14"/>
        <item h="1" x="33"/>
        <item h="1" x="18"/>
        <item h="1" x="22"/>
        <item h="1" x="11"/>
        <item m="1" x="44"/>
        <item m="1" x="38"/>
        <item h="1" m="1" x="40"/>
        <item h="1" m="1" x="39"/>
        <item m="1" x="41"/>
        <item m="1" x="42"/>
        <item m="1" x="43"/>
        <item h="1" x="1"/>
        <item x="13"/>
        <item x="16"/>
        <item x="17"/>
        <item x="20"/>
        <item x="24"/>
        <item m="1" x="35"/>
        <item m="1" x="36"/>
        <item t="default"/>
      </items>
    </pivotField>
    <pivotField compact="0" outline="0" showAll="0"/>
    <pivotField compact="0" outline="0" showAll="0"/>
    <pivotField compact="0" outline="0" showAll="0"/>
    <pivotField compact="0" outline="0" showAll="0"/>
    <pivotField compact="0" outline="0" showAll="0"/>
    <pivotField compact="0" outline="0" showAll="0"/>
    <pivotField compact="0" outline="0" showAll="0"/>
  </pivotFields>
  <rowFields count="1">
    <field x="1"/>
  </rowFields>
  <rowItems count="3">
    <i>
      <x v="6"/>
    </i>
    <i>
      <x v="12"/>
    </i>
    <i t="grand">
      <x/>
    </i>
  </rowItems>
  <colItems count="1">
    <i/>
  </colItems>
  <pageFields count="1">
    <pageField fld="7" hier="-1"/>
  </pageFields>
  <formats count="10">
    <format dxfId="74">
      <pivotArea type="all" dataOnly="0" outline="0" fieldPosition="0"/>
    </format>
    <format dxfId="75">
      <pivotArea dataOnly="0" labelOnly="1" grandRow="1" outline="0" fieldPosition="0"/>
    </format>
    <format dxfId="76">
      <pivotArea field="7" type="button" dataOnly="0" labelOnly="1" outline="0" axis="axisPage" fieldPosition="0"/>
    </format>
    <format dxfId="77">
      <pivotArea field="7" type="button" dataOnly="0" labelOnly="1" outline="0" axis="axisPage" fieldPosition="0"/>
    </format>
    <format dxfId="78">
      <pivotArea dataOnly="0" labelOnly="1" grandRow="1" outline="0" fieldPosition="0"/>
    </format>
    <format dxfId="79">
      <pivotArea type="all" dataOnly="0" outline="0" fieldPosition="0"/>
    </format>
    <format dxfId="80">
      <pivotArea field="7" type="button" dataOnly="0" labelOnly="1" outline="0" axis="axisPage" fieldPosition="0"/>
    </format>
    <format dxfId="81">
      <pivotArea field="1" type="button" dataOnly="0" labelOnly="1" outline="0" axis="axisRow" fieldPosition="0"/>
    </format>
    <format dxfId="82">
      <pivotArea dataOnly="0" labelOnly="1" outline="0" fieldPosition="0">
        <references count="1">
          <reference field="1" count="2">
            <x v="6"/>
            <x v="12"/>
          </reference>
        </references>
      </pivotArea>
    </format>
    <format dxfId="83">
      <pivotArea dataOnly="0" labelOnly="1" grandRow="1" outline="0"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42587BAC-BFF6-4DB6-9582-F5D957ACB9B7}" name="PivotTable15" cacheId="5268" applyNumberFormats="0" applyBorderFormats="0" applyFontFormats="0" applyPatternFormats="0" applyAlignmentFormats="0" applyWidthHeightFormats="1" dataCaption="Values" updatedVersion="8" minRefreshableVersion="3" useAutoFormatting="1" itemPrintTitles="1" createdVersion="8" indent="0" compact="0" compactData="0" multipleFieldFilters="0">
  <location ref="A6:A8" firstHeaderRow="1" firstDataRow="1" firstDataCol="1" rowPageCount="1" colPageCount="1"/>
  <pivotFields count="15">
    <pivotField compact="0" outline="0" showAll="0"/>
    <pivotField axis="axisRow" compact="0" outline="0" showAll="0">
      <items count="41">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t="default"/>
      </items>
    </pivotField>
    <pivotField compact="0" outline="0" showAll="0"/>
    <pivotField compact="0" outline="0" showAll="0"/>
    <pivotField compact="0" outline="0" showAll="0"/>
    <pivotField axis="axisPage" compact="0" outline="0" showAll="0">
      <items count="13">
        <item x="10"/>
        <item h="1" x="3"/>
        <item h="1" x="2"/>
        <item h="1" x="9"/>
        <item h="1" x="4"/>
        <item h="1" x="5"/>
        <item h="1" x="0"/>
        <item h="1" x="7"/>
        <item h="1" x="6"/>
        <item h="1" m="1" x="11"/>
        <item h="1" x="1"/>
        <item h="1" x="8"/>
        <item t="default"/>
      </items>
    </pivotField>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s>
  <rowFields count="1">
    <field x="1"/>
  </rowFields>
  <rowItems count="2">
    <i>
      <x v="37"/>
    </i>
    <i t="grand">
      <x/>
    </i>
  </rowItems>
  <colItems count="1">
    <i/>
  </colItems>
  <pageFields count="1">
    <pageField fld="5" item="0" hier="-1"/>
  </pageFields>
  <formats count="7">
    <format dxfId="315">
      <pivotArea type="all" dataOnly="0" outline="0" fieldPosition="0"/>
    </format>
    <format dxfId="316">
      <pivotArea field="1" type="button" dataOnly="0" labelOnly="1" outline="0" axis="axisRow" fieldPosition="0"/>
    </format>
    <format dxfId="317">
      <pivotArea dataOnly="0" labelOnly="1" outline="0" fieldPosition="0">
        <references count="1">
          <reference field="1" count="1">
            <x v="37"/>
          </reference>
        </references>
      </pivotArea>
    </format>
    <format dxfId="318">
      <pivotArea dataOnly="0" labelOnly="1" grandRow="1" outline="0" fieldPosition="0"/>
    </format>
    <format dxfId="319">
      <pivotArea field="5" type="button" dataOnly="0" labelOnly="1" outline="0" axis="axisPage" fieldPosition="0"/>
    </format>
    <format dxfId="320">
      <pivotArea field="5" type="button" dataOnly="0" labelOnly="1" outline="0" axis="axisPage" fieldPosition="0"/>
    </format>
    <format dxfId="321">
      <pivotArea dataOnly="0" labelOnly="1" grandRow="1" outline="0"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0.xml><?xml version="1.0" encoding="utf-8"?>
<pivotTableDefinition xmlns="http://schemas.openxmlformats.org/spreadsheetml/2006/main" xmlns:mc="http://schemas.openxmlformats.org/markup-compatibility/2006" xmlns:xr="http://schemas.microsoft.com/office/spreadsheetml/2014/revision" mc:Ignorable="xr" xr:uid="{1633435C-C5C6-4C45-98DD-06408BD6B43A}" name="PivotTable30" cacheId="5268" applyNumberFormats="0" applyBorderFormats="0" applyFontFormats="0" applyPatternFormats="0" applyAlignmentFormats="0" applyWidthHeightFormats="1" dataCaption="Values" updatedVersion="8" minRefreshableVersion="3" useAutoFormatting="1" itemPrintTitles="1" createdVersion="8" indent="0" compact="0" compactData="0" multipleFieldFilters="0">
  <location ref="D6:D15" firstHeaderRow="1" firstDataRow="1" firstDataCol="1" rowPageCount="1" colPageCount="1"/>
  <pivotFields count="15">
    <pivotField compact="0" outline="0" showAll="0"/>
    <pivotField axis="axisRow" compact="0" outline="0" showAll="0">
      <items count="41">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t="default"/>
      </items>
    </pivotField>
    <pivotField compact="0" outline="0" showAll="0"/>
    <pivotField compact="0" outline="0" showAll="0"/>
    <pivotField compact="0" outline="0" showAll="0"/>
    <pivotField compact="0" outline="0" showAll="0"/>
    <pivotField axis="axisPage" compact="0" outline="0" multipleItemSelectionAllowed="1" showAll="0">
      <items count="44">
        <item h="1" x="30"/>
        <item h="1" x="13"/>
        <item h="1" x="20"/>
        <item h="1" m="1" x="41"/>
        <item h="1" m="1" x="37"/>
        <item h="1" x="23"/>
        <item h="1" x="3"/>
        <item h="1" x="17"/>
        <item h="1" x="22"/>
        <item h="1" x="2"/>
        <item h="1" x="16"/>
        <item h="1" x="29"/>
        <item h="1" x="12"/>
        <item h="1" x="25"/>
        <item h="1" x="24"/>
        <item h="1" x="19"/>
        <item h="1" x="6"/>
        <item h="1" x="8"/>
        <item h="1" x="33"/>
        <item h="1" x="32"/>
        <item x="7"/>
        <item h="1" x="0"/>
        <item h="1" x="4"/>
        <item h="1" x="9"/>
        <item h="1" x="11"/>
        <item h="1" x="15"/>
        <item m="1" x="38"/>
        <item h="1" m="1" x="42"/>
        <item h="1" m="1" x="39"/>
        <item h="1" m="1" x="40"/>
        <item h="1" x="5"/>
        <item h="1" x="18"/>
        <item h="1" x="1"/>
        <item x="10"/>
        <item x="14"/>
        <item x="21"/>
        <item h="1" m="1" x="34"/>
        <item h="1" m="1" x="35"/>
        <item m="1" x="36"/>
        <item x="31"/>
        <item h="1" x="26"/>
        <item h="1" x="27"/>
        <item x="28"/>
        <item t="default"/>
      </items>
    </pivotField>
    <pivotField compact="0" outline="0" multipleItemSelectionAllowed="1" showAll="0">
      <items count="46">
        <item h="1" x="28"/>
        <item x="9"/>
        <item x="26"/>
        <item x="0"/>
        <item h="1" x="3"/>
        <item h="1" x="4"/>
        <item h="1" x="27"/>
        <item x="8"/>
        <item x="25"/>
        <item x="5"/>
        <item h="1" x="2"/>
        <item h="1" m="1" x="37"/>
        <item x="31"/>
        <item x="30"/>
        <item h="1" x="15"/>
        <item h="1" x="34"/>
        <item x="19"/>
        <item x="23"/>
        <item x="12"/>
        <item x="21"/>
        <item x="10"/>
        <item x="7"/>
        <item x="6"/>
        <item x="32"/>
        <item x="29"/>
        <item h="1" x="14"/>
        <item h="1" x="33"/>
        <item x="18"/>
        <item x="22"/>
        <item x="11"/>
        <item m="1" x="44"/>
        <item m="1" x="38"/>
        <item h="1" m="1" x="40"/>
        <item h="1" m="1" x="39"/>
        <item m="1" x="41"/>
        <item m="1" x="42"/>
        <item m="1" x="43"/>
        <item h="1" x="1"/>
        <item h="1" x="13"/>
        <item h="1" x="16"/>
        <item h="1" x="17"/>
        <item h="1" x="20"/>
        <item h="1" x="24"/>
        <item h="1" m="1" x="35"/>
        <item h="1" m="1" x="36"/>
        <item t="default"/>
      </items>
    </pivotField>
    <pivotField compact="0" outline="0" showAll="0"/>
    <pivotField compact="0" outline="0" showAll="0"/>
    <pivotField compact="0" outline="0" showAll="0"/>
    <pivotField compact="0" outline="0" showAll="0"/>
    <pivotField compact="0" outline="0" showAll="0"/>
    <pivotField compact="0" outline="0" showAll="0"/>
    <pivotField compact="0" outline="0" showAll="0"/>
  </pivotFields>
  <rowFields count="1">
    <field x="1"/>
  </rowFields>
  <rowItems count="9">
    <i>
      <x v="8"/>
    </i>
    <i>
      <x v="9"/>
    </i>
    <i>
      <x v="18"/>
    </i>
    <i>
      <x v="25"/>
    </i>
    <i>
      <x v="27"/>
    </i>
    <i>
      <x v="28"/>
    </i>
    <i>
      <x v="29"/>
    </i>
    <i>
      <x v="31"/>
    </i>
    <i t="grand">
      <x/>
    </i>
  </rowItems>
  <colItems count="1">
    <i/>
  </colItems>
  <pageFields count="1">
    <pageField fld="6" hier="-1"/>
  </pageFields>
  <formats count="10">
    <format dxfId="64">
      <pivotArea type="all" dataOnly="0" outline="0" fieldPosition="0"/>
    </format>
    <format dxfId="65">
      <pivotArea dataOnly="0" labelOnly="1" grandRow="1" outline="0" fieldPosition="0"/>
    </format>
    <format dxfId="66">
      <pivotArea field="7" type="button" dataOnly="0" labelOnly="1" outline="0"/>
    </format>
    <format dxfId="67">
      <pivotArea field="7" type="button" dataOnly="0" labelOnly="1" outline="0"/>
    </format>
    <format dxfId="68">
      <pivotArea dataOnly="0" labelOnly="1" grandRow="1" outline="0" fieldPosition="0"/>
    </format>
    <format dxfId="69">
      <pivotArea type="all" dataOnly="0" outline="0" fieldPosition="0"/>
    </format>
    <format dxfId="70">
      <pivotArea field="6" type="button" dataOnly="0" labelOnly="1" outline="0" axis="axisPage" fieldPosition="0"/>
    </format>
    <format dxfId="71">
      <pivotArea field="1" type="button" dataOnly="0" labelOnly="1" outline="0" axis="axisRow" fieldPosition="0"/>
    </format>
    <format dxfId="72">
      <pivotArea dataOnly="0" labelOnly="1" outline="0" fieldPosition="0">
        <references count="1">
          <reference field="1" count="2">
            <x v="8"/>
            <x v="9"/>
          </reference>
        </references>
      </pivotArea>
    </format>
    <format dxfId="73">
      <pivotArea dataOnly="0" labelOnly="1" grandRow="1" outline="0"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1.xml><?xml version="1.0" encoding="utf-8"?>
<pivotTableDefinition xmlns="http://schemas.openxmlformats.org/spreadsheetml/2006/main" xmlns:mc="http://schemas.openxmlformats.org/markup-compatibility/2006" xmlns:xr="http://schemas.microsoft.com/office/spreadsheetml/2014/revision" mc:Ignorable="xr" xr:uid="{4DB66883-4185-4C65-9553-A2678C7999AF}" name="PivotTable31" cacheId="5268" applyNumberFormats="0" applyBorderFormats="0" applyFontFormats="0" applyPatternFormats="0" applyAlignmentFormats="0" applyWidthHeightFormats="1" dataCaption="Values" updatedVersion="8" minRefreshableVersion="3" useAutoFormatting="1" itemPrintTitles="1" createdVersion="8" indent="0" compact="0" compactData="0" multipleFieldFilters="0">
  <location ref="A6:A9" firstHeaderRow="1" firstDataRow="1" firstDataCol="1" rowPageCount="1" colPageCount="1"/>
  <pivotFields count="15">
    <pivotField compact="0" outline="0" showAll="0"/>
    <pivotField axis="axisRow" compact="0" outline="0" showAll="0">
      <items count="41">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t="default"/>
      </items>
    </pivotField>
    <pivotField compact="0" outline="0" showAll="0"/>
    <pivotField compact="0" outline="0" showAll="0"/>
    <pivotField compact="0" outline="0" showAll="0"/>
    <pivotField axis="axisPage" compact="0" outline="0" multipleItemSelectionAllowed="1" showAll="0">
      <items count="13">
        <item x="10"/>
        <item h="1" x="3"/>
        <item h="1" x="2"/>
        <item h="1" x="9"/>
        <item h="1" x="4"/>
        <item h="1" x="5"/>
        <item h="1" x="0"/>
        <item h="1" x="7"/>
        <item h="1" x="6"/>
        <item h="1" m="1" x="11"/>
        <item h="1" x="1"/>
        <item x="8"/>
        <item t="default"/>
      </items>
    </pivotField>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s>
  <rowFields count="1">
    <field x="1"/>
  </rowFields>
  <rowItems count="3">
    <i>
      <x v="16"/>
    </i>
    <i>
      <x v="37"/>
    </i>
    <i t="grand">
      <x/>
    </i>
  </rowItems>
  <colItems count="1">
    <i/>
  </colItems>
  <pageFields count="1">
    <pageField fld="5" hier="-1"/>
  </pageFields>
  <formats count="10">
    <format dxfId="54">
      <pivotArea type="all" dataOnly="0" outline="0" fieldPosition="0"/>
    </format>
    <format dxfId="55">
      <pivotArea dataOnly="0" labelOnly="1" grandRow="1" outline="0" fieldPosition="0"/>
    </format>
    <format dxfId="56">
      <pivotArea field="5" type="button" dataOnly="0" labelOnly="1" outline="0" axis="axisPage" fieldPosition="0"/>
    </format>
    <format dxfId="57">
      <pivotArea field="5" type="button" dataOnly="0" labelOnly="1" outline="0" axis="axisPage" fieldPosition="0"/>
    </format>
    <format dxfId="58">
      <pivotArea dataOnly="0" labelOnly="1" grandRow="1" outline="0" fieldPosition="0"/>
    </format>
    <format dxfId="59">
      <pivotArea type="all" dataOnly="0" outline="0" fieldPosition="0"/>
    </format>
    <format dxfId="60">
      <pivotArea field="5" type="button" dataOnly="0" labelOnly="1" outline="0" axis="axisPage" fieldPosition="0"/>
    </format>
    <format dxfId="61">
      <pivotArea field="1" type="button" dataOnly="0" labelOnly="1" outline="0" axis="axisRow" fieldPosition="0"/>
    </format>
    <format dxfId="62">
      <pivotArea dataOnly="0" labelOnly="1" outline="0" fieldPosition="0">
        <references count="1">
          <reference field="1" count="1">
            <x v="37"/>
          </reference>
        </references>
      </pivotArea>
    </format>
    <format dxfId="63">
      <pivotArea dataOnly="0" labelOnly="1" grandRow="1" outline="0"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2.xml><?xml version="1.0" encoding="utf-8"?>
<pivotTableDefinition xmlns="http://schemas.openxmlformats.org/spreadsheetml/2006/main" xmlns:mc="http://schemas.openxmlformats.org/markup-compatibility/2006" xmlns:xr="http://schemas.microsoft.com/office/spreadsheetml/2014/revision" mc:Ignorable="xr" xr:uid="{3749C8D2-6A67-4608-B7DD-6A00AF417CFF}" name="PivotTable34" cacheId="5268" applyNumberFormats="0" applyBorderFormats="0" applyFontFormats="0" applyPatternFormats="0" applyAlignmentFormats="0" applyWidthHeightFormats="1" dataCaption="Values" updatedVersion="8" minRefreshableVersion="3" useAutoFormatting="1" itemPrintTitles="1" createdVersion="8" indent="0" compact="0" compactData="0" multipleFieldFilters="0">
  <location ref="A6:A8" firstHeaderRow="1" firstDataRow="1" firstDataCol="1" rowPageCount="1" colPageCount="1"/>
  <pivotFields count="15">
    <pivotField compact="0" outline="0" showAll="0"/>
    <pivotField axis="axisRow" compact="0" outline="0" showAll="0">
      <items count="41">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t="default"/>
      </items>
    </pivotField>
    <pivotField compact="0" outline="0" showAll="0"/>
    <pivotField compact="0" outline="0" showAll="0"/>
    <pivotField compact="0" outline="0" showAll="0"/>
    <pivotField axis="axisPage" compact="0" outline="0" multipleItemSelectionAllowed="1" showAll="0">
      <items count="13">
        <item x="10"/>
        <item h="1" x="3"/>
        <item h="1" x="2"/>
        <item h="1" x="9"/>
        <item h="1" x="4"/>
        <item h="1" x="5"/>
        <item h="1" x="0"/>
        <item h="1" x="7"/>
        <item h="1" x="6"/>
        <item h="1" m="1" x="11"/>
        <item h="1" x="1"/>
        <item h="1" x="8"/>
        <item t="default"/>
      </items>
    </pivotField>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s>
  <rowFields count="1">
    <field x="1"/>
  </rowFields>
  <rowItems count="2">
    <i>
      <x v="37"/>
    </i>
    <i t="grand">
      <x/>
    </i>
  </rowItems>
  <colItems count="1">
    <i/>
  </colItems>
  <pageFields count="1">
    <pageField fld="5" hier="-1"/>
  </pageFields>
  <formats count="10">
    <format dxfId="44">
      <pivotArea type="all" dataOnly="0" outline="0" fieldPosition="0"/>
    </format>
    <format dxfId="45">
      <pivotArea dataOnly="0" labelOnly="1" grandRow="1" outline="0" fieldPosition="0"/>
    </format>
    <format dxfId="46">
      <pivotArea field="5" type="button" dataOnly="0" labelOnly="1" outline="0" axis="axisPage" fieldPosition="0"/>
    </format>
    <format dxfId="47">
      <pivotArea field="5" type="button" dataOnly="0" labelOnly="1" outline="0" axis="axisPage" fieldPosition="0"/>
    </format>
    <format dxfId="48">
      <pivotArea dataOnly="0" labelOnly="1" grandRow="1" outline="0" fieldPosition="0"/>
    </format>
    <format dxfId="49">
      <pivotArea type="all" dataOnly="0" outline="0" fieldPosition="0"/>
    </format>
    <format dxfId="50">
      <pivotArea field="5" type="button" dataOnly="0" labelOnly="1" outline="0" axis="axisPage" fieldPosition="0"/>
    </format>
    <format dxfId="51">
      <pivotArea field="1" type="button" dataOnly="0" labelOnly="1" outline="0" axis="axisRow" fieldPosition="0"/>
    </format>
    <format dxfId="52">
      <pivotArea dataOnly="0" labelOnly="1" outline="0" fieldPosition="0">
        <references count="1">
          <reference field="1" count="1">
            <x v="37"/>
          </reference>
        </references>
      </pivotArea>
    </format>
    <format dxfId="53">
      <pivotArea dataOnly="0" labelOnly="1" grandRow="1" outline="0"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3.xml><?xml version="1.0" encoding="utf-8"?>
<pivotTableDefinition xmlns="http://schemas.openxmlformats.org/spreadsheetml/2006/main" xmlns:mc="http://schemas.openxmlformats.org/markup-compatibility/2006" xmlns:xr="http://schemas.microsoft.com/office/spreadsheetml/2014/revision" mc:Ignorable="xr" xr:uid="{B6BA43AC-F08C-470E-B496-C3242745C6D9}" name="PivotTable33" cacheId="5268" applyNumberFormats="0" applyBorderFormats="0" applyFontFormats="0" applyPatternFormats="0" applyAlignmentFormats="0" applyWidthHeightFormats="1" dataCaption="Values" updatedVersion="8" minRefreshableVersion="3" useAutoFormatting="1" itemPrintTitles="1" createdVersion="8" indent="0" compact="0" compactData="0" multipleFieldFilters="0">
  <location ref="D6:D12" firstHeaderRow="1" firstDataRow="1" firstDataCol="1" rowPageCount="1" colPageCount="1"/>
  <pivotFields count="15">
    <pivotField compact="0" outline="0" showAll="0"/>
    <pivotField axis="axisRow" compact="0" outline="0" showAll="0">
      <items count="41">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t="default"/>
      </items>
    </pivotField>
    <pivotField compact="0" outline="0" showAll="0"/>
    <pivotField compact="0" outline="0" showAll="0"/>
    <pivotField compact="0" outline="0" showAll="0"/>
    <pivotField compact="0" outline="0" showAll="0"/>
    <pivotField axis="axisPage" compact="0" outline="0" multipleItemSelectionAllowed="1" showAll="0">
      <items count="44">
        <item h="1" x="30"/>
        <item h="1" x="13"/>
        <item h="1" x="20"/>
        <item h="1" m="1" x="41"/>
        <item h="1" m="1" x="37"/>
        <item h="1" x="23"/>
        <item h="1" x="3"/>
        <item h="1" x="17"/>
        <item h="1" x="22"/>
        <item h="1" x="2"/>
        <item h="1" x="16"/>
        <item h="1" x="29"/>
        <item h="1" x="12"/>
        <item h="1" x="25"/>
        <item h="1" x="24"/>
        <item h="1" x="19"/>
        <item h="1" x="6"/>
        <item h="1" x="8"/>
        <item h="1" x="33"/>
        <item h="1" x="32"/>
        <item h="1" x="7"/>
        <item h="1" x="0"/>
        <item h="1" x="4"/>
        <item h="1" x="9"/>
        <item h="1" x="11"/>
        <item h="1" x="15"/>
        <item h="1" m="1" x="38"/>
        <item h="1" m="1" x="42"/>
        <item h="1" m="1" x="39"/>
        <item h="1" m="1" x="40"/>
        <item x="5"/>
        <item x="18"/>
        <item h="1" x="1"/>
        <item h="1" x="10"/>
        <item h="1" x="14"/>
        <item h="1" x="21"/>
        <item h="1" m="1" x="34"/>
        <item h="1" m="1" x="35"/>
        <item h="1" m="1" x="36"/>
        <item h="1" x="31"/>
        <item h="1" x="26"/>
        <item h="1" x="27"/>
        <item x="28"/>
        <item t="default"/>
      </items>
    </pivotField>
    <pivotField compact="0" outline="0" multipleItemSelectionAllowed="1" showAll="0">
      <items count="46">
        <item h="1" x="28"/>
        <item x="9"/>
        <item x="26"/>
        <item x="0"/>
        <item h="1" x="3"/>
        <item h="1" x="4"/>
        <item h="1" x="27"/>
        <item x="8"/>
        <item x="25"/>
        <item x="5"/>
        <item h="1" x="2"/>
        <item h="1" m="1" x="37"/>
        <item x="31"/>
        <item x="30"/>
        <item h="1" x="15"/>
        <item h="1" x="34"/>
        <item x="19"/>
        <item x="23"/>
        <item x="12"/>
        <item x="21"/>
        <item x="10"/>
        <item x="7"/>
        <item x="6"/>
        <item x="32"/>
        <item x="29"/>
        <item h="1" x="14"/>
        <item h="1" x="33"/>
        <item x="18"/>
        <item x="22"/>
        <item x="11"/>
        <item m="1" x="44"/>
        <item m="1" x="38"/>
        <item h="1" m="1" x="40"/>
        <item h="1" m="1" x="39"/>
        <item m="1" x="41"/>
        <item m="1" x="42"/>
        <item m="1" x="43"/>
        <item h="1" x="1"/>
        <item h="1" x="13"/>
        <item h="1" x="16"/>
        <item h="1" x="17"/>
        <item h="1" x="20"/>
        <item h="1" x="24"/>
        <item h="1" m="1" x="35"/>
        <item h="1" m="1" x="36"/>
        <item t="default"/>
      </items>
    </pivotField>
    <pivotField compact="0" outline="0" showAll="0"/>
    <pivotField compact="0" outline="0" showAll="0"/>
    <pivotField compact="0" outline="0" showAll="0"/>
    <pivotField compact="0" outline="0" showAll="0"/>
    <pivotField compact="0" outline="0" showAll="0"/>
    <pivotField compact="0" outline="0" showAll="0"/>
    <pivotField compact="0" outline="0" showAll="0"/>
  </pivotFields>
  <rowFields count="1">
    <field x="1"/>
  </rowFields>
  <rowItems count="6">
    <i>
      <x v="6"/>
    </i>
    <i>
      <x v="25"/>
    </i>
    <i>
      <x v="27"/>
    </i>
    <i>
      <x v="28"/>
    </i>
    <i>
      <x v="29"/>
    </i>
    <i t="grand">
      <x/>
    </i>
  </rowItems>
  <colItems count="1">
    <i/>
  </colItems>
  <pageFields count="1">
    <pageField fld="6" hier="-1"/>
  </pageFields>
  <formats count="10">
    <format dxfId="34">
      <pivotArea type="all" dataOnly="0" outline="0" fieldPosition="0"/>
    </format>
    <format dxfId="35">
      <pivotArea dataOnly="0" labelOnly="1" grandRow="1" outline="0" fieldPosition="0"/>
    </format>
    <format dxfId="36">
      <pivotArea field="7" type="button" dataOnly="0" labelOnly="1" outline="0"/>
    </format>
    <format dxfId="37">
      <pivotArea field="7" type="button" dataOnly="0" labelOnly="1" outline="0"/>
    </format>
    <format dxfId="38">
      <pivotArea dataOnly="0" labelOnly="1" grandRow="1" outline="0" fieldPosition="0"/>
    </format>
    <format dxfId="39">
      <pivotArea type="all" dataOnly="0" outline="0" fieldPosition="0"/>
    </format>
    <format dxfId="40">
      <pivotArea field="6" type="button" dataOnly="0" labelOnly="1" outline="0" axis="axisPage" fieldPosition="0"/>
    </format>
    <format dxfId="41">
      <pivotArea field="1" type="button" dataOnly="0" labelOnly="1" outline="0" axis="axisRow" fieldPosition="0"/>
    </format>
    <format dxfId="42">
      <pivotArea dataOnly="0" labelOnly="1" outline="0" fieldPosition="0">
        <references count="1">
          <reference field="1" count="4">
            <x v="6"/>
            <x v="25"/>
            <x v="27"/>
            <x v="29"/>
          </reference>
        </references>
      </pivotArea>
    </format>
    <format dxfId="43">
      <pivotArea dataOnly="0" labelOnly="1" grandRow="1" outline="0"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4.xml><?xml version="1.0" encoding="utf-8"?>
<pivotTableDefinition xmlns="http://schemas.openxmlformats.org/spreadsheetml/2006/main" xmlns:mc="http://schemas.openxmlformats.org/markup-compatibility/2006" xmlns:xr="http://schemas.microsoft.com/office/spreadsheetml/2014/revision" mc:Ignorable="xr" xr:uid="{0EB58E0A-24E8-4E81-8563-00CF0771F684}" name="PivotTable35" cacheId="5268" applyNumberFormats="0" applyBorderFormats="0" applyFontFormats="0" applyPatternFormats="0" applyAlignmentFormats="0" applyWidthHeightFormats="1" dataCaption="Values" updatedVersion="8" minRefreshableVersion="3" useAutoFormatting="1" itemPrintTitles="1" createdVersion="8" indent="0" compact="0" compactData="0" multipleFieldFilters="0">
  <location ref="G6:G9" firstHeaderRow="1" firstDataRow="1" firstDataCol="1" rowPageCount="1" colPageCount="1"/>
  <pivotFields count="15">
    <pivotField compact="0" outline="0" showAll="0"/>
    <pivotField axis="axisRow" compact="0" outline="0" showAll="0">
      <items count="41">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t="default"/>
      </items>
    </pivotField>
    <pivotField compact="0" outline="0" showAll="0"/>
    <pivotField compact="0" outline="0" showAll="0"/>
    <pivotField compact="0" outline="0" showAll="0"/>
    <pivotField compact="0" outline="0" showAll="0"/>
    <pivotField compact="0" outline="0" showAll="0"/>
    <pivotField axis="axisPage" compact="0" outline="0" multipleItemSelectionAllowed="1" showAll="0">
      <items count="46">
        <item h="1" x="28"/>
        <item h="1" x="9"/>
        <item h="1" x="26"/>
        <item h="1" x="0"/>
        <item h="1" x="3"/>
        <item h="1" x="4"/>
        <item h="1" x="27"/>
        <item h="1" x="8"/>
        <item h="1" x="25"/>
        <item h="1" x="5"/>
        <item h="1" x="2"/>
        <item h="1" m="1" x="37"/>
        <item h="1" x="31"/>
        <item h="1" x="30"/>
        <item h="1" x="15"/>
        <item h="1" x="34"/>
        <item h="1" x="19"/>
        <item h="1" x="23"/>
        <item h="1" x="12"/>
        <item h="1" x="21"/>
        <item h="1" x="10"/>
        <item h="1" x="7"/>
        <item h="1" x="6"/>
        <item h="1" x="32"/>
        <item h="1" x="29"/>
        <item h="1" x="14"/>
        <item h="1" x="33"/>
        <item h="1" x="18"/>
        <item h="1" x="22"/>
        <item h="1" x="11"/>
        <item h="1" m="1" x="44"/>
        <item m="1" x="38"/>
        <item m="1" x="40"/>
        <item m="1" x="39"/>
        <item m="1" x="41"/>
        <item m="1" x="42"/>
        <item m="1" x="43"/>
        <item h="1" x="1"/>
        <item x="13"/>
        <item x="16"/>
        <item x="17"/>
        <item x="20"/>
        <item x="24"/>
        <item h="1" m="1" x="35"/>
        <item h="1" m="1" x="36"/>
        <item t="default"/>
      </items>
    </pivotField>
    <pivotField compact="0" outline="0" showAll="0"/>
    <pivotField compact="0" outline="0" showAll="0"/>
    <pivotField compact="0" outline="0" showAll="0"/>
    <pivotField compact="0" outline="0" showAll="0"/>
    <pivotField compact="0" outline="0" showAll="0"/>
    <pivotField compact="0" outline="0" showAll="0"/>
    <pivotField compact="0" outline="0" showAll="0"/>
  </pivotFields>
  <rowFields count="1">
    <field x="1"/>
  </rowFields>
  <rowItems count="3">
    <i>
      <x v="6"/>
    </i>
    <i>
      <x v="12"/>
    </i>
    <i t="grand">
      <x/>
    </i>
  </rowItems>
  <colItems count="1">
    <i/>
  </colItems>
  <pageFields count="1">
    <pageField fld="7" hier="-1"/>
  </pageFields>
  <formats count="8">
    <format dxfId="26">
      <pivotArea type="all" dataOnly="0" outline="0" fieldPosition="0"/>
    </format>
    <format dxfId="27">
      <pivotArea dataOnly="0" labelOnly="1" grandRow="1" outline="0" fieldPosition="0"/>
    </format>
    <format dxfId="28">
      <pivotArea field="7" type="button" dataOnly="0" labelOnly="1" outline="0" axis="axisPage" fieldPosition="0"/>
    </format>
    <format dxfId="29">
      <pivotArea field="7" type="button" dataOnly="0" labelOnly="1" outline="0" axis="axisPage" fieldPosition="0"/>
    </format>
    <format dxfId="30">
      <pivotArea dataOnly="0" labelOnly="1" grandRow="1" outline="0" fieldPosition="0"/>
    </format>
    <format dxfId="31">
      <pivotArea type="all" dataOnly="0" outline="0" fieldPosition="0"/>
    </format>
    <format dxfId="32">
      <pivotArea field="1" type="button" dataOnly="0" labelOnly="1" outline="0" axis="axisRow" fieldPosition="0"/>
    </format>
    <format dxfId="33">
      <pivotArea dataOnly="0" labelOnly="1" grandRow="1" outline="0"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5.xml><?xml version="1.0" encoding="utf-8"?>
<pivotTableDefinition xmlns="http://schemas.openxmlformats.org/spreadsheetml/2006/main" xmlns:mc="http://schemas.openxmlformats.org/markup-compatibility/2006" xmlns:xr="http://schemas.microsoft.com/office/spreadsheetml/2014/revision" mc:Ignorable="xr" xr:uid="{34DEF053-E34D-4365-AE90-3C3CB1375C6A}" name="PivotTable37" cacheId="5268" applyNumberFormats="0" applyBorderFormats="0" applyFontFormats="0" applyPatternFormats="0" applyAlignmentFormats="0" applyWidthHeightFormats="1" dataCaption="Values" updatedVersion="8" minRefreshableVersion="3" useAutoFormatting="1" itemPrintTitles="1" createdVersion="8" indent="0" compact="0" compactData="0" multipleFieldFilters="0">
  <location ref="A6:A22" firstHeaderRow="1" firstDataRow="1" firstDataCol="1" rowPageCount="1" colPageCount="1"/>
  <pivotFields count="15">
    <pivotField compact="0" outline="0" showAll="0"/>
    <pivotField axis="axisRow" compact="0" outline="0" showAll="0">
      <items count="41">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t="default"/>
      </items>
    </pivotField>
    <pivotField compact="0" outline="0" showAll="0"/>
    <pivotField compact="0" outline="0" showAll="0"/>
    <pivotField compact="0" outline="0" showAll="0"/>
    <pivotField axis="axisPage" compact="0" outline="0" multipleItemSelectionAllowed="1" showAll="0">
      <items count="13">
        <item x="10"/>
        <item h="1" x="3"/>
        <item x="2"/>
        <item x="9"/>
        <item x="4"/>
        <item h="1" x="5"/>
        <item x="0"/>
        <item h="1" x="7"/>
        <item h="1" x="6"/>
        <item h="1" m="1" x="11"/>
        <item h="1" x="1"/>
        <item h="1" x="8"/>
        <item t="default"/>
      </items>
    </pivotField>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s>
  <rowFields count="1">
    <field x="1"/>
  </rowFields>
  <rowItems count="16">
    <i>
      <x/>
    </i>
    <i>
      <x v="4"/>
    </i>
    <i>
      <x v="6"/>
    </i>
    <i>
      <x v="7"/>
    </i>
    <i>
      <x v="12"/>
    </i>
    <i>
      <x v="14"/>
    </i>
    <i>
      <x v="20"/>
    </i>
    <i>
      <x v="28"/>
    </i>
    <i>
      <x v="29"/>
    </i>
    <i>
      <x v="31"/>
    </i>
    <i>
      <x v="32"/>
    </i>
    <i>
      <x v="34"/>
    </i>
    <i>
      <x v="35"/>
    </i>
    <i>
      <x v="37"/>
    </i>
    <i>
      <x v="38"/>
    </i>
    <i t="grand">
      <x/>
    </i>
  </rowItems>
  <colItems count="1">
    <i/>
  </colItems>
  <pageFields count="1">
    <pageField fld="5" hier="-1"/>
  </pageFields>
  <formats count="10">
    <format dxfId="16">
      <pivotArea type="all" dataOnly="0" outline="0" fieldPosition="0"/>
    </format>
    <format dxfId="17">
      <pivotArea dataOnly="0" labelOnly="1" grandRow="1" outline="0" fieldPosition="0"/>
    </format>
    <format dxfId="18">
      <pivotArea field="5" type="button" dataOnly="0" labelOnly="1" outline="0" axis="axisPage" fieldPosition="0"/>
    </format>
    <format dxfId="19">
      <pivotArea field="5" type="button" dataOnly="0" labelOnly="1" outline="0" axis="axisPage" fieldPosition="0"/>
    </format>
    <format dxfId="20">
      <pivotArea dataOnly="0" labelOnly="1" grandRow="1" outline="0" fieldPosition="0"/>
    </format>
    <format dxfId="21">
      <pivotArea type="all" dataOnly="0" outline="0" fieldPosition="0"/>
    </format>
    <format dxfId="22">
      <pivotArea field="5" type="button" dataOnly="0" labelOnly="1" outline="0" axis="axisPage" fieldPosition="0"/>
    </format>
    <format dxfId="23">
      <pivotArea field="1" type="button" dataOnly="0" labelOnly="1" outline="0" axis="axisRow" fieldPosition="0"/>
    </format>
    <format dxfId="24">
      <pivotArea dataOnly="0" labelOnly="1" outline="0" fieldPosition="0">
        <references count="1">
          <reference field="1" count="1">
            <x v="37"/>
          </reference>
        </references>
      </pivotArea>
    </format>
    <format dxfId="25">
      <pivotArea dataOnly="0" labelOnly="1" grandRow="1" outline="0"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6.xml><?xml version="1.0" encoding="utf-8"?>
<pivotTableDefinition xmlns="http://schemas.openxmlformats.org/spreadsheetml/2006/main" xmlns:mc="http://schemas.openxmlformats.org/markup-compatibility/2006" xmlns:xr="http://schemas.microsoft.com/office/spreadsheetml/2014/revision" mc:Ignorable="xr" xr:uid="{5494E36D-EA6B-43A6-AD70-CC3673699910}" name="PivotTable12" cacheId="5268" applyNumberFormats="0" applyBorderFormats="0" applyFontFormats="0" applyPatternFormats="0" applyAlignmentFormats="0" applyWidthHeightFormats="1" dataCaption="Values" updatedVersion="8" minRefreshableVersion="3" useAutoFormatting="1" itemPrintTitles="1" createdVersion="8" indent="0" compact="0" compactData="0" multipleFieldFilters="0">
  <location ref="G6:G7" firstHeaderRow="1" firstDataRow="1" firstDataCol="1" rowPageCount="1" colPageCount="1"/>
  <pivotFields count="15">
    <pivotField compact="0" outline="0" showAll="0"/>
    <pivotField axis="axisRow" compact="0" outline="0" showAll="0">
      <items count="41">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t="default"/>
      </items>
    </pivotField>
    <pivotField compact="0" outline="0" showAll="0"/>
    <pivotField compact="0" outline="0" showAll="0"/>
    <pivotField compact="0" outline="0" showAll="0"/>
    <pivotField compact="0" outline="0" showAll="0"/>
    <pivotField compact="0" outline="0" showAll="0"/>
    <pivotField axis="axisPage" compact="0" outline="0" multipleItemSelectionAllowed="1" showAll="0">
      <items count="46">
        <item h="1" x="28"/>
        <item h="1" x="9"/>
        <item h="1" x="26"/>
        <item h="1" x="0"/>
        <item h="1" x="3"/>
        <item h="1" x="4"/>
        <item h="1" x="27"/>
        <item h="1" x="8"/>
        <item h="1" x="25"/>
        <item h="1" x="5"/>
        <item h="1" x="2"/>
        <item h="1" m="1" x="37"/>
        <item h="1" x="31"/>
        <item h="1" x="30"/>
        <item h="1" x="15"/>
        <item h="1" x="34"/>
        <item h="1" x="19"/>
        <item h="1" x="23"/>
        <item h="1" x="12"/>
        <item h="1" x="21"/>
        <item h="1" x="10"/>
        <item h="1" x="7"/>
        <item h="1" x="6"/>
        <item h="1" x="32"/>
        <item h="1" x="29"/>
        <item h="1" x="14"/>
        <item h="1" x="33"/>
        <item h="1" x="18"/>
        <item h="1" x="22"/>
        <item h="1" x="11"/>
        <item m="1" x="44"/>
        <item m="1" x="38"/>
        <item m="1" x="40"/>
        <item m="1" x="39"/>
        <item m="1" x="41"/>
        <item m="1" x="42"/>
        <item m="1" x="43"/>
        <item h="1" x="1"/>
        <item h="1" x="13"/>
        <item h="1" x="16"/>
        <item h="1" x="17"/>
        <item h="1" x="20"/>
        <item h="1" x="24"/>
        <item h="1" m="1" x="35"/>
        <item h="1" m="1" x="36"/>
        <item t="default"/>
      </items>
    </pivotField>
    <pivotField compact="0" outline="0" showAll="0"/>
    <pivotField compact="0" outline="0" showAll="0"/>
    <pivotField compact="0" outline="0" showAll="0"/>
    <pivotField compact="0" outline="0" showAll="0"/>
    <pivotField compact="0" outline="0" showAll="0"/>
    <pivotField compact="0" outline="0" showAll="0"/>
    <pivotField compact="0" outline="0" showAll="0"/>
  </pivotFields>
  <rowFields count="1">
    <field x="1"/>
  </rowFields>
  <rowItems count="1">
    <i t="grand">
      <x/>
    </i>
  </rowItems>
  <colItems count="1">
    <i/>
  </colItems>
  <pageFields count="1">
    <pageField fld="7" hier="-1"/>
  </pageFields>
  <formats count="8">
    <format dxfId="8">
      <pivotArea type="all" dataOnly="0" outline="0" fieldPosition="0"/>
    </format>
    <format dxfId="9">
      <pivotArea dataOnly="0" labelOnly="1" grandRow="1" outline="0" fieldPosition="0"/>
    </format>
    <format dxfId="10">
      <pivotArea field="7" type="button" dataOnly="0" labelOnly="1" outline="0" axis="axisPage" fieldPosition="0"/>
    </format>
    <format dxfId="11">
      <pivotArea field="7" type="button" dataOnly="0" labelOnly="1" outline="0" axis="axisPage" fieldPosition="0"/>
    </format>
    <format dxfId="12">
      <pivotArea dataOnly="0" labelOnly="1" grandRow="1" outline="0" fieldPosition="0"/>
    </format>
    <format dxfId="13">
      <pivotArea type="all" dataOnly="0" outline="0" fieldPosition="0"/>
    </format>
    <format dxfId="14">
      <pivotArea field="1" type="button" dataOnly="0" labelOnly="1" outline="0" axis="axisRow" fieldPosition="0"/>
    </format>
    <format dxfId="15">
      <pivotArea dataOnly="0" labelOnly="1" grandRow="1" outline="0"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7.xml><?xml version="1.0" encoding="utf-8"?>
<pivotTableDefinition xmlns="http://schemas.openxmlformats.org/spreadsheetml/2006/main" xmlns:mc="http://schemas.openxmlformats.org/markup-compatibility/2006" xmlns:xr="http://schemas.microsoft.com/office/spreadsheetml/2014/revision" mc:Ignorable="xr" xr:uid="{8E00A500-08A9-4599-9580-8BF74A9A0AA7}" name="PivotTable13" cacheId="5268" applyNumberFormats="0" applyBorderFormats="0" applyFontFormats="0" applyPatternFormats="0" applyAlignmentFormats="0" applyWidthHeightFormats="1" dataCaption="Values" updatedVersion="8" minRefreshableVersion="3" useAutoFormatting="1" itemPrintTitles="1" createdVersion="8" indent="0" compact="0" compactData="0" multipleFieldFilters="0">
  <location ref="D6:D7" firstHeaderRow="1" firstDataRow="1" firstDataCol="1" rowPageCount="1" colPageCount="1"/>
  <pivotFields count="15">
    <pivotField compact="0" outline="0" showAll="0"/>
    <pivotField axis="axisRow" compact="0" outline="0" showAll="0">
      <items count="41">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t="default"/>
      </items>
    </pivotField>
    <pivotField compact="0" outline="0" showAll="0"/>
    <pivotField compact="0" outline="0" showAll="0"/>
    <pivotField compact="0" outline="0" showAll="0"/>
    <pivotField compact="0" outline="0" showAll="0"/>
    <pivotField axis="axisPage" compact="0" outline="0" multipleItemSelectionAllowed="1" showAll="0">
      <items count="44">
        <item h="1" x="30"/>
        <item h="1" x="13"/>
        <item h="1" x="20"/>
        <item h="1" m="1" x="41"/>
        <item h="1" m="1" x="37"/>
        <item h="1" x="23"/>
        <item h="1" x="3"/>
        <item h="1" x="17"/>
        <item h="1" x="22"/>
        <item h="1" x="2"/>
        <item h="1" x="16"/>
        <item h="1" x="29"/>
        <item h="1" x="12"/>
        <item h="1" x="25"/>
        <item h="1" x="24"/>
        <item h="1" x="19"/>
        <item h="1" x="6"/>
        <item h="1" x="8"/>
        <item h="1" x="33"/>
        <item h="1" x="32"/>
        <item h="1" x="7"/>
        <item h="1" x="0"/>
        <item h="1" x="4"/>
        <item h="1" x="9"/>
        <item h="1" x="11"/>
        <item h="1" x="15"/>
        <item h="1" m="1" x="38"/>
        <item m="1" x="42"/>
        <item m="1" x="39"/>
        <item m="1" x="40"/>
        <item h="1" x="5"/>
        <item h="1" x="18"/>
        <item h="1" x="1"/>
        <item h="1" x="10"/>
        <item h="1" x="14"/>
        <item h="1" x="21"/>
        <item h="1" m="1" x="34"/>
        <item h="1" m="1" x="35"/>
        <item h="1" m="1" x="36"/>
        <item h="1" x="31"/>
        <item h="1" x="26"/>
        <item h="1" x="27"/>
        <item h="1" x="28"/>
        <item t="default"/>
      </items>
    </pivotField>
    <pivotField compact="0" outline="0" multipleItemSelectionAllowed="1" showAll="0">
      <items count="46">
        <item h="1" x="28"/>
        <item x="9"/>
        <item x="26"/>
        <item x="0"/>
        <item h="1" x="3"/>
        <item h="1" x="4"/>
        <item h="1" x="27"/>
        <item x="8"/>
        <item x="25"/>
        <item x="5"/>
        <item h="1" x="2"/>
        <item h="1" m="1" x="37"/>
        <item x="31"/>
        <item x="30"/>
        <item h="1" x="15"/>
        <item h="1" x="34"/>
        <item x="19"/>
        <item x="23"/>
        <item x="12"/>
        <item x="21"/>
        <item x="10"/>
        <item x="7"/>
        <item x="6"/>
        <item x="32"/>
        <item x="29"/>
        <item h="1" x="14"/>
        <item h="1" x="33"/>
        <item x="18"/>
        <item x="22"/>
        <item x="11"/>
        <item m="1" x="44"/>
        <item m="1" x="38"/>
        <item h="1" m="1" x="40"/>
        <item h="1" m="1" x="39"/>
        <item m="1" x="41"/>
        <item m="1" x="42"/>
        <item m="1" x="43"/>
        <item h="1" x="1"/>
        <item h="1" x="13"/>
        <item h="1" x="16"/>
        <item h="1" x="17"/>
        <item h="1" x="20"/>
        <item h="1" x="24"/>
        <item h="1" m="1" x="35"/>
        <item h="1" m="1" x="36"/>
        <item t="default"/>
      </items>
    </pivotField>
    <pivotField compact="0" outline="0" showAll="0"/>
    <pivotField compact="0" outline="0" showAll="0"/>
    <pivotField compact="0" outline="0" showAll="0"/>
    <pivotField compact="0" outline="0" showAll="0"/>
    <pivotField compact="0" outline="0" showAll="0"/>
    <pivotField compact="0" outline="0" showAll="0"/>
    <pivotField compact="0" outline="0" showAll="0"/>
  </pivotFields>
  <rowFields count="1">
    <field x="1"/>
  </rowFields>
  <rowItems count="1">
    <i t="grand">
      <x/>
    </i>
  </rowItems>
  <colItems count="1">
    <i/>
  </colItems>
  <pageFields count="1">
    <pageField fld="6" hier="-1"/>
  </pageFields>
  <formats count="8">
    <format dxfId="0">
      <pivotArea type="all" dataOnly="0" outline="0" fieldPosition="0"/>
    </format>
    <format dxfId="1">
      <pivotArea dataOnly="0" labelOnly="1" grandRow="1" outline="0" fieldPosition="0"/>
    </format>
    <format dxfId="2">
      <pivotArea field="7" type="button" dataOnly="0" labelOnly="1" outline="0"/>
    </format>
    <format dxfId="3">
      <pivotArea field="7" type="button" dataOnly="0" labelOnly="1" outline="0"/>
    </format>
    <format dxfId="4">
      <pivotArea dataOnly="0" labelOnly="1" grandRow="1" outline="0" fieldPosition="0"/>
    </format>
    <format dxfId="5">
      <pivotArea type="all" dataOnly="0" outline="0" fieldPosition="0"/>
    </format>
    <format dxfId="6">
      <pivotArea field="1" type="button" dataOnly="0" labelOnly="1" outline="0" axis="axisRow" fieldPosition="0"/>
    </format>
    <format dxfId="7">
      <pivotArea dataOnly="0" labelOnly="1" grandRow="1" outline="0"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8D0AF57A-6B70-447A-9596-BD82EFCC061D}" name="PivotTable2" cacheId="5268" applyNumberFormats="0" applyBorderFormats="0" applyFontFormats="0" applyPatternFormats="0" applyAlignmentFormats="0" applyWidthHeightFormats="1" dataCaption="Values" updatedVersion="8" minRefreshableVersion="3" useAutoFormatting="1" itemPrintTitles="1" createdVersion="8" indent="0" compact="0" compactData="0" multipleFieldFilters="0">
  <location ref="D6:D7" firstHeaderRow="1" firstDataRow="1" firstDataCol="1" rowPageCount="1" colPageCount="1"/>
  <pivotFields count="15">
    <pivotField compact="0" outline="0" showAll="0"/>
    <pivotField axis="axisRow" compact="0" outline="0" showAll="0">
      <items count="41">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t="default"/>
      </items>
    </pivotField>
    <pivotField compact="0" outline="0" showAll="0"/>
    <pivotField compact="0" outline="0" showAll="0"/>
    <pivotField compact="0" outline="0" showAll="0"/>
    <pivotField compact="0" outline="0" showAll="0"/>
    <pivotField axis="axisPage" compact="0" outline="0" multipleItemSelectionAllowed="1" showAll="0">
      <items count="44">
        <item h="1" x="30"/>
        <item h="1" x="13"/>
        <item h="1" x="20"/>
        <item h="1" m="1" x="41"/>
        <item h="1" m="1" x="37"/>
        <item h="1" x="23"/>
        <item h="1" x="3"/>
        <item h="1" x="17"/>
        <item h="1" x="22"/>
        <item h="1" x="2"/>
        <item h="1" x="16"/>
        <item h="1" x="29"/>
        <item h="1" x="12"/>
        <item h="1" x="25"/>
        <item h="1" x="24"/>
        <item h="1" x="19"/>
        <item h="1" x="6"/>
        <item h="1" x="8"/>
        <item h="1" x="33"/>
        <item h="1" x="32"/>
        <item h="1" x="7"/>
        <item h="1" x="0"/>
        <item h="1" x="4"/>
        <item h="1" x="9"/>
        <item h="1" x="11"/>
        <item h="1" x="15"/>
        <item h="1" m="1" x="38"/>
        <item m="1" x="42"/>
        <item m="1" x="39"/>
        <item m="1" x="40"/>
        <item h="1" x="5"/>
        <item h="1" x="18"/>
        <item h="1" x="1"/>
        <item h="1" x="10"/>
        <item h="1" x="14"/>
        <item h="1" x="21"/>
        <item h="1" m="1" x="34"/>
        <item h="1" m="1" x="35"/>
        <item h="1" m="1" x="36"/>
        <item h="1" x="31"/>
        <item h="1" x="26"/>
        <item h="1" x="27"/>
        <item h="1" x="28"/>
        <item t="default"/>
      </items>
    </pivotField>
    <pivotField compact="0" outline="0" multipleItemSelectionAllowed="1" showAll="0">
      <items count="46">
        <item h="1" x="28"/>
        <item x="9"/>
        <item x="26"/>
        <item x="0"/>
        <item h="1" x="3"/>
        <item h="1" x="4"/>
        <item h="1" x="27"/>
        <item x="8"/>
        <item x="25"/>
        <item x="5"/>
        <item h="1" x="2"/>
        <item h="1" m="1" x="37"/>
        <item x="31"/>
        <item x="30"/>
        <item h="1" x="15"/>
        <item h="1" x="34"/>
        <item x="19"/>
        <item x="23"/>
        <item x="12"/>
        <item x="21"/>
        <item x="10"/>
        <item x="7"/>
        <item x="6"/>
        <item x="32"/>
        <item x="29"/>
        <item h="1" x="14"/>
        <item h="1" x="33"/>
        <item x="18"/>
        <item x="22"/>
        <item x="11"/>
        <item m="1" x="44"/>
        <item m="1" x="38"/>
        <item h="1" m="1" x="40"/>
        <item h="1" m="1" x="39"/>
        <item m="1" x="41"/>
        <item m="1" x="42"/>
        <item m="1" x="43"/>
        <item h="1" x="1"/>
        <item h="1" x="13"/>
        <item h="1" x="16"/>
        <item h="1" x="17"/>
        <item h="1" x="20"/>
        <item h="1" x="24"/>
        <item h="1" m="1" x="35"/>
        <item h="1" m="1" x="36"/>
        <item t="default"/>
      </items>
    </pivotField>
    <pivotField compact="0" outline="0" showAll="0"/>
    <pivotField compact="0" outline="0" showAll="0"/>
    <pivotField compact="0" outline="0" showAll="0"/>
    <pivotField compact="0" outline="0" showAll="0"/>
    <pivotField compact="0" outline="0" showAll="0"/>
    <pivotField compact="0" outline="0" showAll="0"/>
    <pivotField compact="0" outline="0" showAll="0"/>
  </pivotFields>
  <rowFields count="1">
    <field x="1"/>
  </rowFields>
  <rowItems count="1">
    <i t="grand">
      <x/>
    </i>
  </rowItems>
  <colItems count="1">
    <i/>
  </colItems>
  <pageFields count="1">
    <pageField fld="6" hier="-1"/>
  </pageFields>
  <formats count="9">
    <format dxfId="306">
      <pivotArea type="all" dataOnly="0" outline="0" fieldPosition="0"/>
    </format>
    <format dxfId="307">
      <pivotArea dataOnly="0" labelOnly="1" grandRow="1" outline="0" fieldPosition="0"/>
    </format>
    <format dxfId="308">
      <pivotArea field="7" type="button" dataOnly="0" labelOnly="1" outline="0"/>
    </format>
    <format dxfId="309">
      <pivotArea field="7" type="button" dataOnly="0" labelOnly="1" outline="0"/>
    </format>
    <format dxfId="310">
      <pivotArea dataOnly="0" labelOnly="1" grandRow="1" outline="0" fieldPosition="0"/>
    </format>
    <format dxfId="311">
      <pivotArea type="all" dataOnly="0" outline="0" fieldPosition="0"/>
    </format>
    <format dxfId="312">
      <pivotArea field="1" type="button" dataOnly="0" labelOnly="1" outline="0" axis="axisRow" fieldPosition="0"/>
    </format>
    <format dxfId="313">
      <pivotArea dataOnly="0" labelOnly="1" grandRow="1" outline="0" fieldPosition="0"/>
    </format>
    <format dxfId="314">
      <pivotArea dataOnly="0" labelOnly="1" grandRow="1" outline="0"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5.xml><?xml version="1.0" encoding="utf-8"?>
<pivotTableDefinition xmlns="http://schemas.openxmlformats.org/spreadsheetml/2006/main" xmlns:mc="http://schemas.openxmlformats.org/markup-compatibility/2006" xmlns:xr="http://schemas.microsoft.com/office/spreadsheetml/2014/revision" mc:Ignorable="xr" xr:uid="{CECF2FD6-BFF0-46B1-B6E7-9EEF9EFE4BF9}" name="PivotTable5" cacheId="5268" applyNumberFormats="0" applyBorderFormats="0" applyFontFormats="0" applyPatternFormats="0" applyAlignmentFormats="0" applyWidthHeightFormats="1" dataCaption="Values" updatedVersion="8" minRefreshableVersion="3" useAutoFormatting="1" itemPrintTitles="1" createdVersion="8" indent="0" compact="0" compactData="0" multipleFieldFilters="0">
  <location ref="D6:D18" firstHeaderRow="1" firstDataRow="1" firstDataCol="1" rowPageCount="1" colPageCount="1"/>
  <pivotFields count="15">
    <pivotField compact="0" outline="0" showAll="0"/>
    <pivotField axis="axisRow" compact="0" outline="0" showAll="0">
      <items count="41">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t="default"/>
      </items>
    </pivotField>
    <pivotField compact="0" outline="0" showAll="0"/>
    <pivotField compact="0" outline="0" showAll="0"/>
    <pivotField compact="0" outline="0" showAll="0"/>
    <pivotField compact="0" outline="0" showAll="0"/>
    <pivotField axis="axisPage" compact="0" outline="0" multipleItemSelectionAllowed="1" showAll="0">
      <items count="44">
        <item x="30"/>
        <item x="13"/>
        <item x="20"/>
        <item h="1" m="1" x="41"/>
        <item h="1" m="1" x="37"/>
        <item h="1" x="23"/>
        <item h="1" x="3"/>
        <item h="1" x="17"/>
        <item h="1" x="22"/>
        <item h="1" x="2"/>
        <item h="1" x="16"/>
        <item h="1" x="29"/>
        <item h="1" x="12"/>
        <item h="1" x="25"/>
        <item h="1" x="24"/>
        <item h="1" x="19"/>
        <item x="6"/>
        <item h="1" x="8"/>
        <item x="33"/>
        <item h="1" x="32"/>
        <item h="1" x="7"/>
        <item h="1" x="0"/>
        <item h="1" x="4"/>
        <item x="9"/>
        <item h="1" x="11"/>
        <item h="1" x="15"/>
        <item h="1" m="1" x="38"/>
        <item h="1" m="1" x="42"/>
        <item h="1" m="1" x="39"/>
        <item h="1" m="1" x="40"/>
        <item h="1" x="5"/>
        <item h="1" x="18"/>
        <item h="1" x="1"/>
        <item h="1" x="10"/>
        <item h="1" x="14"/>
        <item h="1" x="21"/>
        <item h="1" m="1" x="34"/>
        <item h="1" m="1" x="35"/>
        <item h="1" m="1" x="36"/>
        <item h="1" x="31"/>
        <item h="1" x="26"/>
        <item x="27"/>
        <item h="1" x="28"/>
        <item t="default"/>
      </items>
    </pivotField>
    <pivotField compact="0" outline="0" multipleItemSelectionAllowed="1" showAll="0">
      <items count="46">
        <item h="1" x="28"/>
        <item x="9"/>
        <item x="26"/>
        <item x="0"/>
        <item h="1" x="3"/>
        <item h="1" x="4"/>
        <item h="1" x="27"/>
        <item x="8"/>
        <item x="25"/>
        <item x="5"/>
        <item h="1" x="2"/>
        <item h="1" m="1" x="37"/>
        <item x="31"/>
        <item x="30"/>
        <item h="1" x="15"/>
        <item h="1" x="34"/>
        <item x="19"/>
        <item x="23"/>
        <item x="12"/>
        <item x="21"/>
        <item x="10"/>
        <item x="7"/>
        <item x="6"/>
        <item x="32"/>
        <item x="29"/>
        <item h="1" x="14"/>
        <item h="1" x="33"/>
        <item x="18"/>
        <item x="22"/>
        <item x="11"/>
        <item m="1" x="44"/>
        <item m="1" x="38"/>
        <item h="1" m="1" x="40"/>
        <item h="1" m="1" x="39"/>
        <item m="1" x="41"/>
        <item m="1" x="42"/>
        <item m="1" x="43"/>
        <item h="1" x="1"/>
        <item h="1" x="13"/>
        <item h="1" x="16"/>
        <item h="1" x="17"/>
        <item h="1" x="20"/>
        <item h="1" x="24"/>
        <item h="1" m="1" x="35"/>
        <item h="1" m="1" x="36"/>
        <item t="default"/>
      </items>
    </pivotField>
    <pivotField compact="0" outline="0" showAll="0"/>
    <pivotField compact="0" outline="0" showAll="0"/>
    <pivotField compact="0" outline="0" showAll="0"/>
    <pivotField compact="0" outline="0" showAll="0"/>
    <pivotField compact="0" outline="0" showAll="0"/>
    <pivotField compact="0" outline="0" showAll="0"/>
    <pivotField compact="0" outline="0" showAll="0"/>
  </pivotFields>
  <rowFields count="1">
    <field x="1"/>
  </rowFields>
  <rowItems count="12">
    <i>
      <x v="8"/>
    </i>
    <i>
      <x v="9"/>
    </i>
    <i>
      <x v="11"/>
    </i>
    <i>
      <x v="18"/>
    </i>
    <i>
      <x v="21"/>
    </i>
    <i>
      <x v="25"/>
    </i>
    <i>
      <x v="27"/>
    </i>
    <i>
      <x v="28"/>
    </i>
    <i>
      <x v="29"/>
    </i>
    <i>
      <x v="31"/>
    </i>
    <i>
      <x v="33"/>
    </i>
    <i t="grand">
      <x/>
    </i>
  </rowItems>
  <colItems count="1">
    <i/>
  </colItems>
  <pageFields count="1">
    <pageField fld="6" hier="-1"/>
  </pageFields>
  <formats count="9">
    <format dxfId="297">
      <pivotArea type="all" dataOnly="0" outline="0" fieldPosition="0"/>
    </format>
    <format dxfId="298">
      <pivotArea dataOnly="0" labelOnly="1" grandRow="1" outline="0" fieldPosition="0"/>
    </format>
    <format dxfId="299">
      <pivotArea field="7" type="button" dataOnly="0" labelOnly="1" outline="0"/>
    </format>
    <format dxfId="300">
      <pivotArea field="7" type="button" dataOnly="0" labelOnly="1" outline="0"/>
    </format>
    <format dxfId="301">
      <pivotArea dataOnly="0" labelOnly="1" grandRow="1" outline="0" fieldPosition="0"/>
    </format>
    <format dxfId="302">
      <pivotArea type="all" dataOnly="0" outline="0" fieldPosition="0"/>
    </format>
    <format dxfId="303">
      <pivotArea field="1" type="button" dataOnly="0" labelOnly="1" outline="0" axis="axisRow" fieldPosition="0"/>
    </format>
    <format dxfId="304">
      <pivotArea dataOnly="0" labelOnly="1" outline="0" fieldPosition="0">
        <references count="1">
          <reference field="1" count="10">
            <x v="8"/>
            <x v="9"/>
            <x v="11"/>
            <x v="18"/>
            <x v="21"/>
            <x v="25"/>
            <x v="27"/>
            <x v="29"/>
            <x v="31"/>
            <x v="33"/>
          </reference>
        </references>
      </pivotArea>
    </format>
    <format dxfId="305">
      <pivotArea dataOnly="0" labelOnly="1" grandRow="1" outline="0"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6.xml><?xml version="1.0" encoding="utf-8"?>
<pivotTableDefinition xmlns="http://schemas.openxmlformats.org/spreadsheetml/2006/main" xmlns:mc="http://schemas.openxmlformats.org/markup-compatibility/2006" xmlns:xr="http://schemas.microsoft.com/office/spreadsheetml/2014/revision" mc:Ignorable="xr" xr:uid="{E79FB01A-0057-4E7A-86C4-FC70E0299167}" name="PivotTable3" cacheId="5268" applyNumberFormats="0" applyBorderFormats="0" applyFontFormats="0" applyPatternFormats="0" applyAlignmentFormats="0" applyWidthHeightFormats="1" dataCaption="Values" updatedVersion="8" minRefreshableVersion="3" useAutoFormatting="1" itemPrintTitles="1" createdVersion="8" indent="0" compact="0" compactData="0" multipleFieldFilters="0">
  <location ref="A6:A10" firstHeaderRow="1" firstDataRow="1" firstDataCol="1" rowPageCount="1" colPageCount="1"/>
  <pivotFields count="15">
    <pivotField compact="0" outline="0" showAll="0"/>
    <pivotField axis="axisRow" compact="0" outline="0" showAll="0">
      <items count="41">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t="default"/>
      </items>
    </pivotField>
    <pivotField compact="0" outline="0" showAll="0"/>
    <pivotField compact="0" outline="0" showAll="0"/>
    <pivotField compact="0" outline="0" showAll="0"/>
    <pivotField axis="axisPage" compact="0" outline="0" multipleItemSelectionAllowed="1" showAll="0">
      <items count="13">
        <item x="10"/>
        <item h="1" x="3"/>
        <item h="1" x="2"/>
        <item h="1" x="9"/>
        <item h="1" x="4"/>
        <item h="1" x="5"/>
        <item h="1" x="0"/>
        <item x="7"/>
        <item h="1" x="6"/>
        <item h="1" m="1" x="11"/>
        <item h="1" x="1"/>
        <item h="1" x="8"/>
        <item t="default"/>
      </items>
    </pivotField>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s>
  <rowFields count="1">
    <field x="1"/>
  </rowFields>
  <rowItems count="4">
    <i>
      <x v="16"/>
    </i>
    <i>
      <x v="17"/>
    </i>
    <i>
      <x v="37"/>
    </i>
    <i t="grand">
      <x/>
    </i>
  </rowItems>
  <colItems count="1">
    <i/>
  </colItems>
  <pageFields count="1">
    <pageField fld="5" hier="-1"/>
  </pageFields>
  <formats count="9">
    <format dxfId="288">
      <pivotArea type="all" dataOnly="0" outline="0" fieldPosition="0"/>
    </format>
    <format dxfId="289">
      <pivotArea dataOnly="0" labelOnly="1" grandRow="1" outline="0" fieldPosition="0"/>
    </format>
    <format dxfId="290">
      <pivotArea field="5" type="button" dataOnly="0" labelOnly="1" outline="0" axis="axisPage" fieldPosition="0"/>
    </format>
    <format dxfId="291">
      <pivotArea field="5" type="button" dataOnly="0" labelOnly="1" outline="0" axis="axisPage" fieldPosition="0"/>
    </format>
    <format dxfId="292">
      <pivotArea dataOnly="0" labelOnly="1" grandRow="1" outline="0" fieldPosition="0"/>
    </format>
    <format dxfId="293">
      <pivotArea type="all" dataOnly="0" outline="0" fieldPosition="0"/>
    </format>
    <format dxfId="294">
      <pivotArea field="1" type="button" dataOnly="0" labelOnly="1" outline="0" axis="axisRow" fieldPosition="0"/>
    </format>
    <format dxfId="295">
      <pivotArea dataOnly="0" labelOnly="1" outline="0" fieldPosition="0">
        <references count="1">
          <reference field="1" count="1">
            <x v="37"/>
          </reference>
        </references>
      </pivotArea>
    </format>
    <format dxfId="296">
      <pivotArea dataOnly="0" labelOnly="1" grandRow="1" outline="0"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7.xml><?xml version="1.0" encoding="utf-8"?>
<pivotTableDefinition xmlns="http://schemas.openxmlformats.org/spreadsheetml/2006/main" xmlns:mc="http://schemas.openxmlformats.org/markup-compatibility/2006" xmlns:xr="http://schemas.microsoft.com/office/spreadsheetml/2014/revision" mc:Ignorable="xr" xr:uid="{66D45ADD-A9A1-49E1-85A5-0FEDA65D99F3}" name="PivotTable2" cacheId="5268" applyNumberFormats="0" applyBorderFormats="0" applyFontFormats="0" applyPatternFormats="0" applyAlignmentFormats="0" applyWidthHeightFormats="1" dataCaption="Values" updatedVersion="8" minRefreshableVersion="3" useAutoFormatting="1" itemPrintTitles="1" createdVersion="8" indent="0" compact="0" compactData="0" multipleFieldFilters="0">
  <location ref="G6:G16" firstHeaderRow="1" firstDataRow="1" firstDataCol="1" rowPageCount="1" colPageCount="1"/>
  <pivotFields count="15">
    <pivotField compact="0" outline="0" showAll="0"/>
    <pivotField axis="axisRow" compact="0" outline="0" showAll="0">
      <items count="41">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t="default"/>
      </items>
    </pivotField>
    <pivotField compact="0" outline="0" showAll="0"/>
    <pivotField compact="0" outline="0" showAll="0"/>
    <pivotField compact="0" outline="0" showAll="0"/>
    <pivotField compact="0" outline="0" showAll="0"/>
    <pivotField compact="0" outline="0" showAll="0"/>
    <pivotField axis="axisPage" compact="0" outline="0" multipleItemSelectionAllowed="1" showAll="0">
      <items count="46">
        <item x="28"/>
        <item x="9"/>
        <item x="26"/>
        <item h="1" x="0"/>
        <item h="1" x="3"/>
        <item h="1" x="4"/>
        <item h="1" x="27"/>
        <item h="1" x="8"/>
        <item h="1" x="25"/>
        <item h="1" x="5"/>
        <item h="1" x="2"/>
        <item h="1" m="1" x="37"/>
        <item x="31"/>
        <item x="30"/>
        <item x="15"/>
        <item x="34"/>
        <item x="19"/>
        <item x="23"/>
        <item x="12"/>
        <item x="21"/>
        <item h="1" x="10"/>
        <item x="7"/>
        <item h="1" x="6"/>
        <item h="1" x="32"/>
        <item h="1" x="29"/>
        <item h="1" x="14"/>
        <item h="1" x="33"/>
        <item h="1" x="18"/>
        <item h="1" x="22"/>
        <item h="1" x="11"/>
        <item h="1" m="1" x="44"/>
        <item h="1" m="1" x="38"/>
        <item h="1" m="1" x="40"/>
        <item h="1" m="1" x="39"/>
        <item h="1" m="1" x="41"/>
        <item h="1" m="1" x="42"/>
        <item h="1" m="1" x="43"/>
        <item h="1" x="1"/>
        <item h="1" x="13"/>
        <item h="1" x="16"/>
        <item h="1" x="17"/>
        <item h="1" x="20"/>
        <item h="1" x="24"/>
        <item h="1" m="1" x="35"/>
        <item h="1" m="1" x="36"/>
        <item t="default"/>
      </items>
    </pivotField>
    <pivotField compact="0" outline="0" showAll="0"/>
    <pivotField compact="0" outline="0" showAll="0"/>
    <pivotField compact="0" outline="0" showAll="0"/>
    <pivotField compact="0" outline="0" showAll="0"/>
    <pivotField compact="0" outline="0" showAll="0"/>
    <pivotField compact="0" outline="0" showAll="0"/>
    <pivotField compact="0" outline="0" showAll="0"/>
  </pivotFields>
  <rowFields count="1">
    <field x="1"/>
  </rowFields>
  <rowItems count="10">
    <i>
      <x v="4"/>
    </i>
    <i>
      <x v="6"/>
    </i>
    <i>
      <x v="12"/>
    </i>
    <i>
      <x v="14"/>
    </i>
    <i>
      <x v="20"/>
    </i>
    <i>
      <x v="32"/>
    </i>
    <i>
      <x v="33"/>
    </i>
    <i>
      <x v="34"/>
    </i>
    <i>
      <x v="36"/>
    </i>
    <i t="grand">
      <x/>
    </i>
  </rowItems>
  <colItems count="1">
    <i/>
  </colItems>
  <pageFields count="1">
    <pageField fld="7" hier="-1"/>
  </pageFields>
  <formats count="10">
    <format dxfId="278">
      <pivotArea type="all" dataOnly="0" outline="0" fieldPosition="0"/>
    </format>
    <format dxfId="279">
      <pivotArea dataOnly="0" labelOnly="1" grandRow="1" outline="0" fieldPosition="0"/>
    </format>
    <format dxfId="280">
      <pivotArea field="7" type="button" dataOnly="0" labelOnly="1" outline="0" axis="axisPage" fieldPosition="0"/>
    </format>
    <format dxfId="281">
      <pivotArea field="7" type="button" dataOnly="0" labelOnly="1" outline="0" axis="axisPage" fieldPosition="0"/>
    </format>
    <format dxfId="282">
      <pivotArea dataOnly="0" labelOnly="1" grandRow="1" outline="0" fieldPosition="0"/>
    </format>
    <format dxfId="283">
      <pivotArea type="all" dataOnly="0" outline="0" fieldPosition="0"/>
    </format>
    <format dxfId="284">
      <pivotArea field="7" type="button" dataOnly="0" labelOnly="1" outline="0" axis="axisPage" fieldPosition="0"/>
    </format>
    <format dxfId="285">
      <pivotArea field="1" type="button" dataOnly="0" labelOnly="1" outline="0" axis="axisRow" fieldPosition="0"/>
    </format>
    <format dxfId="286">
      <pivotArea dataOnly="0" labelOnly="1" outline="0" fieldPosition="0">
        <references count="1">
          <reference field="1" count="9">
            <x v="4"/>
            <x v="6"/>
            <x v="12"/>
            <x v="14"/>
            <x v="20"/>
            <x v="32"/>
            <x v="33"/>
            <x v="34"/>
            <x v="36"/>
          </reference>
        </references>
      </pivotArea>
    </format>
    <format dxfId="287">
      <pivotArea dataOnly="0" labelOnly="1" grandRow="1" outline="0"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8.xml><?xml version="1.0" encoding="utf-8"?>
<pivotTableDefinition xmlns="http://schemas.openxmlformats.org/spreadsheetml/2006/main" xmlns:mc="http://schemas.openxmlformats.org/markup-compatibility/2006" xmlns:xr="http://schemas.microsoft.com/office/spreadsheetml/2014/revision" mc:Ignorable="xr" xr:uid="{BF74183D-C151-4E9B-AB79-8D578281B50E}" name="PivotTable6" cacheId="5268" applyNumberFormats="0" applyBorderFormats="0" applyFontFormats="0" applyPatternFormats="0" applyAlignmentFormats="0" applyWidthHeightFormats="1" dataCaption="Values" updatedVersion="8" minRefreshableVersion="3" useAutoFormatting="1" itemPrintTitles="1" createdVersion="8" indent="0" compact="0" compactData="0" multipleFieldFilters="0">
  <location ref="D6:D7" firstHeaderRow="1" firstDataRow="1" firstDataCol="1" rowPageCount="1" colPageCount="1"/>
  <pivotFields count="15">
    <pivotField compact="0" outline="0" showAll="0"/>
    <pivotField axis="axisRow" compact="0" outline="0" showAll="0">
      <items count="41">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t="default"/>
      </items>
    </pivotField>
    <pivotField compact="0" outline="0" showAll="0"/>
    <pivotField compact="0" outline="0" showAll="0"/>
    <pivotField compact="0" outline="0" showAll="0"/>
    <pivotField compact="0" outline="0" showAll="0"/>
    <pivotField axis="axisPage" compact="0" outline="0" multipleItemSelectionAllowed="1" showAll="0">
      <items count="44">
        <item h="1" x="30"/>
        <item h="1" x="13"/>
        <item h="1" x="20"/>
        <item h="1" m="1" x="41"/>
        <item h="1" m="1" x="37"/>
        <item h="1" x="23"/>
        <item h="1" x="3"/>
        <item h="1" x="17"/>
        <item h="1" x="22"/>
        <item h="1" x="2"/>
        <item h="1" x="16"/>
        <item h="1" x="29"/>
        <item h="1" x="12"/>
        <item h="1" x="25"/>
        <item h="1" x="24"/>
        <item h="1" x="19"/>
        <item h="1" x="6"/>
        <item h="1" x="8"/>
        <item h="1" x="33"/>
        <item h="1" x="32"/>
        <item h="1" x="7"/>
        <item h="1" x="0"/>
        <item h="1" x="4"/>
        <item h="1" x="9"/>
        <item h="1" x="11"/>
        <item h="1" x="15"/>
        <item h="1" m="1" x="38"/>
        <item m="1" x="42"/>
        <item m="1" x="39"/>
        <item m="1" x="40"/>
        <item h="1" x="5"/>
        <item h="1" x="18"/>
        <item h="1" x="1"/>
        <item h="1" x="10"/>
        <item h="1" x="14"/>
        <item h="1" x="21"/>
        <item h="1" m="1" x="34"/>
        <item h="1" m="1" x="35"/>
        <item h="1" m="1" x="36"/>
        <item h="1" x="31"/>
        <item h="1" x="26"/>
        <item h="1" x="27"/>
        <item h="1" x="28"/>
        <item t="default"/>
      </items>
    </pivotField>
    <pivotField compact="0" outline="0" multipleItemSelectionAllowed="1" showAll="0">
      <items count="46">
        <item h="1" x="28"/>
        <item x="9"/>
        <item x="26"/>
        <item x="0"/>
        <item h="1" x="3"/>
        <item h="1" x="4"/>
        <item h="1" x="27"/>
        <item x="8"/>
        <item x="25"/>
        <item x="5"/>
        <item h="1" x="2"/>
        <item h="1" m="1" x="37"/>
        <item x="31"/>
        <item x="30"/>
        <item h="1" x="15"/>
        <item h="1" x="34"/>
        <item x="19"/>
        <item x="23"/>
        <item x="12"/>
        <item x="21"/>
        <item x="10"/>
        <item x="7"/>
        <item x="6"/>
        <item x="32"/>
        <item x="29"/>
        <item h="1" x="14"/>
        <item h="1" x="33"/>
        <item x="18"/>
        <item x="22"/>
        <item x="11"/>
        <item m="1" x="44"/>
        <item m="1" x="38"/>
        <item h="1" m="1" x="40"/>
        <item h="1" m="1" x="39"/>
        <item m="1" x="41"/>
        <item m="1" x="42"/>
        <item m="1" x="43"/>
        <item h="1" x="1"/>
        <item h="1" x="13"/>
        <item h="1" x="16"/>
        <item h="1" x="17"/>
        <item h="1" x="20"/>
        <item h="1" x="24"/>
        <item h="1" m="1" x="35"/>
        <item h="1" m="1" x="36"/>
        <item t="default"/>
      </items>
    </pivotField>
    <pivotField compact="0" outline="0" showAll="0"/>
    <pivotField compact="0" outline="0" showAll="0"/>
    <pivotField compact="0" outline="0" showAll="0"/>
    <pivotField compact="0" outline="0" showAll="0"/>
    <pivotField compact="0" outline="0" showAll="0"/>
    <pivotField compact="0" outline="0" showAll="0"/>
    <pivotField compact="0" outline="0" showAll="0"/>
  </pivotFields>
  <rowFields count="1">
    <field x="1"/>
  </rowFields>
  <rowItems count="1">
    <i t="grand">
      <x/>
    </i>
  </rowItems>
  <colItems count="1">
    <i/>
  </colItems>
  <pageFields count="1">
    <pageField fld="6" hier="-1"/>
  </pageFields>
  <formats count="8">
    <format dxfId="270">
      <pivotArea type="all" dataOnly="0" outline="0" fieldPosition="0"/>
    </format>
    <format dxfId="271">
      <pivotArea dataOnly="0" labelOnly="1" grandRow="1" outline="0" fieldPosition="0"/>
    </format>
    <format dxfId="272">
      <pivotArea field="7" type="button" dataOnly="0" labelOnly="1" outline="0"/>
    </format>
    <format dxfId="273">
      <pivotArea field="7" type="button" dataOnly="0" labelOnly="1" outline="0"/>
    </format>
    <format dxfId="274">
      <pivotArea dataOnly="0" labelOnly="1" grandRow="1" outline="0" fieldPosition="0"/>
    </format>
    <format dxfId="275">
      <pivotArea type="all" dataOnly="0" outline="0" fieldPosition="0"/>
    </format>
    <format dxfId="276">
      <pivotArea field="1" type="button" dataOnly="0" labelOnly="1" outline="0" axis="axisRow" fieldPosition="0"/>
    </format>
    <format dxfId="277">
      <pivotArea dataOnly="0" labelOnly="1" grandRow="1" outline="0"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9.xml><?xml version="1.0" encoding="utf-8"?>
<pivotTableDefinition xmlns="http://schemas.openxmlformats.org/spreadsheetml/2006/main" xmlns:mc="http://schemas.openxmlformats.org/markup-compatibility/2006" xmlns:xr="http://schemas.microsoft.com/office/spreadsheetml/2014/revision" mc:Ignorable="xr" xr:uid="{4F95C30F-1FE2-4987-BE72-57F00FAABB22}" name="PivotTable7" cacheId="5268" applyNumberFormats="0" applyBorderFormats="0" applyFontFormats="0" applyPatternFormats="0" applyAlignmentFormats="0" applyWidthHeightFormats="1" dataCaption="Values" updatedVersion="8" minRefreshableVersion="3" useAutoFormatting="1" itemPrintTitles="1" createdVersion="8" indent="0" compact="0" compactData="0" multipleFieldFilters="0">
  <location ref="A6:A10" firstHeaderRow="1" firstDataRow="1" firstDataCol="1" rowPageCount="1" colPageCount="1"/>
  <pivotFields count="15">
    <pivotField compact="0" outline="0" showAll="0"/>
    <pivotField axis="axisRow" compact="0" outline="0" showAll="0">
      <items count="41">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t="default"/>
      </items>
    </pivotField>
    <pivotField compact="0" outline="0" showAll="0"/>
    <pivotField compact="0" outline="0" showAll="0"/>
    <pivotField compact="0" outline="0" showAll="0"/>
    <pivotField axis="axisPage" compact="0" outline="0" multipleItemSelectionAllowed="1" showAll="0">
      <items count="13">
        <item x="10"/>
        <item h="1" x="3"/>
        <item h="1" x="2"/>
        <item x="9"/>
        <item h="1" x="4"/>
        <item x="5"/>
        <item h="1" x="0"/>
        <item h="1" x="7"/>
        <item h="1" x="6"/>
        <item h="1" m="1" x="11"/>
        <item h="1" x="1"/>
        <item h="1" x="8"/>
        <item t="default"/>
      </items>
    </pivotField>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s>
  <rowFields count="1">
    <field x="1"/>
  </rowFields>
  <rowItems count="4">
    <i>
      <x v="15"/>
    </i>
    <i>
      <x v="20"/>
    </i>
    <i>
      <x v="37"/>
    </i>
    <i t="grand">
      <x/>
    </i>
  </rowItems>
  <colItems count="1">
    <i/>
  </colItems>
  <pageFields count="1">
    <pageField fld="5" hier="-1"/>
  </pageFields>
  <formats count="9">
    <format dxfId="261">
      <pivotArea type="all" dataOnly="0" outline="0" fieldPosition="0"/>
    </format>
    <format dxfId="262">
      <pivotArea dataOnly="0" labelOnly="1" grandRow="1" outline="0" fieldPosition="0"/>
    </format>
    <format dxfId="263">
      <pivotArea field="5" type="button" dataOnly="0" labelOnly="1" outline="0" axis="axisPage" fieldPosition="0"/>
    </format>
    <format dxfId="264">
      <pivotArea field="5" type="button" dataOnly="0" labelOnly="1" outline="0" axis="axisPage" fieldPosition="0"/>
    </format>
    <format dxfId="265">
      <pivotArea dataOnly="0" labelOnly="1" grandRow="1" outline="0" fieldPosition="0"/>
    </format>
    <format dxfId="266">
      <pivotArea type="all" dataOnly="0" outline="0" fieldPosition="0"/>
    </format>
    <format dxfId="267">
      <pivotArea field="1" type="button" dataOnly="0" labelOnly="1" outline="0" axis="axisRow" fieldPosition="0"/>
    </format>
    <format dxfId="268">
      <pivotArea dataOnly="0" labelOnly="1" outline="0" fieldPosition="0">
        <references count="1">
          <reference field="1" count="1">
            <x v="37"/>
          </reference>
        </references>
      </pivotArea>
    </format>
    <format dxfId="269">
      <pivotArea dataOnly="0" labelOnly="1" grandRow="1" outline="0"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pivotTable" Target="../pivotTables/pivotTable13.xml"/><Relationship Id="rId2" Type="http://schemas.openxmlformats.org/officeDocument/2006/relationships/pivotTable" Target="../pivotTables/pivotTable12.xml"/><Relationship Id="rId1" Type="http://schemas.openxmlformats.org/officeDocument/2006/relationships/pivotTable" Target="../pivotTables/pivotTable11.xml"/></Relationships>
</file>

<file path=xl/worksheets/_rels/sheet11.xml.rels><?xml version="1.0" encoding="UTF-8" standalone="yes"?>
<Relationships xmlns="http://schemas.openxmlformats.org/package/2006/relationships"><Relationship Id="rId3" Type="http://schemas.openxmlformats.org/officeDocument/2006/relationships/pivotTable" Target="../pivotTables/pivotTable16.xml"/><Relationship Id="rId2" Type="http://schemas.openxmlformats.org/officeDocument/2006/relationships/pivotTable" Target="../pivotTables/pivotTable15.xml"/><Relationship Id="rId1" Type="http://schemas.openxmlformats.org/officeDocument/2006/relationships/pivotTable" Target="../pivotTables/pivotTable14.xml"/></Relationships>
</file>

<file path=xl/worksheets/_rels/sheet12.xml.rels><?xml version="1.0" encoding="UTF-8" standalone="yes"?>
<Relationships xmlns="http://schemas.openxmlformats.org/package/2006/relationships"><Relationship Id="rId3" Type="http://schemas.openxmlformats.org/officeDocument/2006/relationships/pivotTable" Target="../pivotTables/pivotTable19.xml"/><Relationship Id="rId2" Type="http://schemas.openxmlformats.org/officeDocument/2006/relationships/pivotTable" Target="../pivotTables/pivotTable18.xml"/><Relationship Id="rId1" Type="http://schemas.openxmlformats.org/officeDocument/2006/relationships/pivotTable" Target="../pivotTables/pivotTable17.xml"/></Relationships>
</file>

<file path=xl/worksheets/_rels/sheet13.xml.rels><?xml version="1.0" encoding="UTF-8" standalone="yes"?>
<Relationships xmlns="http://schemas.openxmlformats.org/package/2006/relationships"><Relationship Id="rId3" Type="http://schemas.openxmlformats.org/officeDocument/2006/relationships/pivotTable" Target="../pivotTables/pivotTable22.xml"/><Relationship Id="rId2" Type="http://schemas.openxmlformats.org/officeDocument/2006/relationships/pivotTable" Target="../pivotTables/pivotTable21.xml"/><Relationship Id="rId1" Type="http://schemas.openxmlformats.org/officeDocument/2006/relationships/pivotTable" Target="../pivotTables/pivotTable20.xml"/></Relationships>
</file>

<file path=xl/worksheets/_rels/sheet14.xml.rels><?xml version="1.0" encoding="UTF-8" standalone="yes"?>
<Relationships xmlns="http://schemas.openxmlformats.org/package/2006/relationships"><Relationship Id="rId3" Type="http://schemas.openxmlformats.org/officeDocument/2006/relationships/pivotTable" Target="../pivotTables/pivotTable25.xml"/><Relationship Id="rId2" Type="http://schemas.openxmlformats.org/officeDocument/2006/relationships/pivotTable" Target="../pivotTables/pivotTable24.xml"/><Relationship Id="rId1" Type="http://schemas.openxmlformats.org/officeDocument/2006/relationships/pivotTable" Target="../pivotTables/pivotTable23.xml"/></Relationships>
</file>

<file path=xl/worksheets/_rels/sheet15.xml.rels><?xml version="1.0" encoding="UTF-8" standalone="yes"?>
<Relationships xmlns="http://schemas.openxmlformats.org/package/2006/relationships"><Relationship Id="rId3" Type="http://schemas.openxmlformats.org/officeDocument/2006/relationships/pivotTable" Target="../pivotTables/pivotTable28.xml"/><Relationship Id="rId2" Type="http://schemas.openxmlformats.org/officeDocument/2006/relationships/pivotTable" Target="../pivotTables/pivotTable27.xml"/><Relationship Id="rId1" Type="http://schemas.openxmlformats.org/officeDocument/2006/relationships/pivotTable" Target="../pivotTables/pivotTable26.xml"/></Relationships>
</file>

<file path=xl/worksheets/_rels/sheet16.xml.rels><?xml version="1.0" encoding="UTF-8" standalone="yes"?>
<Relationships xmlns="http://schemas.openxmlformats.org/package/2006/relationships"><Relationship Id="rId3" Type="http://schemas.openxmlformats.org/officeDocument/2006/relationships/pivotTable" Target="../pivotTables/pivotTable31.xml"/><Relationship Id="rId2" Type="http://schemas.openxmlformats.org/officeDocument/2006/relationships/pivotTable" Target="../pivotTables/pivotTable30.xml"/><Relationship Id="rId1" Type="http://schemas.openxmlformats.org/officeDocument/2006/relationships/pivotTable" Target="../pivotTables/pivotTable29.xml"/></Relationships>
</file>

<file path=xl/worksheets/_rels/sheet17.xml.rels><?xml version="1.0" encoding="UTF-8" standalone="yes"?>
<Relationships xmlns="http://schemas.openxmlformats.org/package/2006/relationships"><Relationship Id="rId3" Type="http://schemas.openxmlformats.org/officeDocument/2006/relationships/pivotTable" Target="../pivotTables/pivotTable34.xml"/><Relationship Id="rId2" Type="http://schemas.openxmlformats.org/officeDocument/2006/relationships/pivotTable" Target="../pivotTables/pivotTable33.xml"/><Relationship Id="rId1" Type="http://schemas.openxmlformats.org/officeDocument/2006/relationships/pivotTable" Target="../pivotTables/pivotTable32.xml"/></Relationships>
</file>

<file path=xl/worksheets/_rels/sheet18.xml.rels><?xml version="1.0" encoding="UTF-8" standalone="yes"?>
<Relationships xmlns="http://schemas.openxmlformats.org/package/2006/relationships"><Relationship Id="rId3" Type="http://schemas.openxmlformats.org/officeDocument/2006/relationships/pivotTable" Target="../pivotTables/pivotTable37.xml"/><Relationship Id="rId2" Type="http://schemas.openxmlformats.org/officeDocument/2006/relationships/pivotTable" Target="../pivotTables/pivotTable36.xml"/><Relationship Id="rId1" Type="http://schemas.openxmlformats.org/officeDocument/2006/relationships/pivotTable" Target="../pivotTables/pivotTable35.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rket-wideHalfHourlySettlement/Testing%20Documents/MHHS-DEL1258%20SIT%20Component%20Integration%20Test%20Approach%20%26%20Plan%20v1.0.pdf?web=1" TargetMode="External"/><Relationship Id="rId1" Type="http://schemas.openxmlformats.org/officeDocument/2006/relationships/hyperlink" Target="../../../../../../../../../Market-wideHalfHourlySettlement/_layouts/15/Doc.aspx?sourcedoc=%7B4BE94CA7-DC48-4A73-9982-0BB6F3FA19C3%7D&amp;file=MHHSP-DES138-Interface%20Catalogue%20v5.2.1.xlsb&amp;action=default&amp;mobileredirect=true&amp;DefaultItemOpen=1"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rket-wideHalfHourlySettlement/Testing%20Documents/Forms/AllItems.aspx?id=%2Fsites%2FMarket%2DwideHalfHourlySettlement%2FTesting%20Documents%2FMHHS%2DDEL1258%20SIT%20Component%20Integration%20Test%20Approach%20%26%20Plan%2Epdf&amp;parent=%2Fsites%2FMarket%2DwideHalfHourlySettlement%2FTesting%20Documents" TargetMode="External"/></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3" Type="http://schemas.openxmlformats.org/officeDocument/2006/relationships/pivotTable" Target="../pivotTables/pivotTable4.xml"/><Relationship Id="rId2" Type="http://schemas.openxmlformats.org/officeDocument/2006/relationships/pivotTable" Target="../pivotTables/pivotTable3.xml"/><Relationship Id="rId1" Type="http://schemas.openxmlformats.org/officeDocument/2006/relationships/pivotTable" Target="../pivotTables/pivotTable2.xml"/></Relationships>
</file>

<file path=xl/worksheets/_rels/sheet8.xml.rels><?xml version="1.0" encoding="UTF-8" standalone="yes"?>
<Relationships xmlns="http://schemas.openxmlformats.org/package/2006/relationships"><Relationship Id="rId3" Type="http://schemas.openxmlformats.org/officeDocument/2006/relationships/pivotTable" Target="../pivotTables/pivotTable7.xml"/><Relationship Id="rId2" Type="http://schemas.openxmlformats.org/officeDocument/2006/relationships/pivotTable" Target="../pivotTables/pivotTable6.xml"/><Relationship Id="rId1" Type="http://schemas.openxmlformats.org/officeDocument/2006/relationships/pivotTable" Target="../pivotTables/pivotTable5.xml"/></Relationships>
</file>

<file path=xl/worksheets/_rels/sheet9.xml.rels><?xml version="1.0" encoding="UTF-8" standalone="yes"?>
<Relationships xmlns="http://schemas.openxmlformats.org/package/2006/relationships"><Relationship Id="rId3" Type="http://schemas.openxmlformats.org/officeDocument/2006/relationships/pivotTable" Target="../pivotTables/pivotTable10.xml"/><Relationship Id="rId2" Type="http://schemas.openxmlformats.org/officeDocument/2006/relationships/pivotTable" Target="../pivotTables/pivotTable9.xml"/><Relationship Id="rId1" Type="http://schemas.openxmlformats.org/officeDocument/2006/relationships/pivotTable" Target="../pivotTables/pivotTable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59B1CE-3161-4C60-9C96-348D4591E567}">
  <dimension ref="A2:D48"/>
  <sheetViews>
    <sheetView topLeftCell="A27" workbookViewId="0">
      <selection activeCell="I52" sqref="I52"/>
    </sheetView>
  </sheetViews>
  <sheetFormatPr defaultColWidth="8.42578125" defaultRowHeight="12.6"/>
  <cols>
    <col min="1" max="1" width="8.42578125" style="4" customWidth="1"/>
    <col min="2" max="4" width="32.42578125" style="4" customWidth="1"/>
    <col min="5" max="16384" width="8.42578125" style="4"/>
  </cols>
  <sheetData>
    <row r="2" spans="1:4" ht="12.95">
      <c r="A2" s="20"/>
    </row>
    <row r="3" spans="1:4" ht="47.25" customHeight="1">
      <c r="A3" s="19"/>
      <c r="B3" s="108" t="s">
        <v>0</v>
      </c>
      <c r="C3" s="108"/>
      <c r="D3" s="108"/>
    </row>
    <row r="4" spans="1:4" ht="6" customHeight="1">
      <c r="A4" s="18"/>
    </row>
    <row r="5" spans="1:4">
      <c r="A5" s="17"/>
    </row>
    <row r="44" spans="2:4" ht="33" customHeight="1" thickBot="1"/>
    <row r="45" spans="2:4" ht="12.95">
      <c r="B45" s="16" t="s">
        <v>1</v>
      </c>
      <c r="C45" s="15" t="s">
        <v>2</v>
      </c>
      <c r="D45" s="14" t="s">
        <v>3</v>
      </c>
    </row>
    <row r="46" spans="2:4" ht="12.75">
      <c r="B46" s="13" t="s">
        <v>4</v>
      </c>
      <c r="C46" s="12" t="s">
        <v>5</v>
      </c>
      <c r="D46" s="11" t="s">
        <v>6</v>
      </c>
    </row>
    <row r="47" spans="2:4" ht="12.95">
      <c r="B47" s="10" t="s">
        <v>7</v>
      </c>
      <c r="C47" s="9" t="s">
        <v>8</v>
      </c>
      <c r="D47" s="8" t="s">
        <v>9</v>
      </c>
    </row>
    <row r="48" spans="2:4" ht="12.75">
      <c r="B48" s="7" t="s">
        <v>10</v>
      </c>
      <c r="C48" s="6">
        <v>45154</v>
      </c>
      <c r="D48" s="5" t="s">
        <v>11</v>
      </c>
    </row>
  </sheetData>
  <mergeCells count="1">
    <mergeCell ref="B3:D3"/>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BA2F8B-4683-435B-B652-D6E38BDDB745}">
  <dimension ref="A2:H18"/>
  <sheetViews>
    <sheetView workbookViewId="0">
      <selection activeCell="D4" sqref="D4"/>
    </sheetView>
  </sheetViews>
  <sheetFormatPr defaultColWidth="9.140625" defaultRowHeight="14.45"/>
  <cols>
    <col min="1" max="1" width="14" style="60" bestFit="1" customWidth="1"/>
    <col min="2" max="2" width="18.42578125" style="60" bestFit="1" customWidth="1"/>
    <col min="3" max="3" width="9.140625" style="60"/>
    <col min="4" max="4" width="12.28515625" style="60" bestFit="1" customWidth="1"/>
    <col min="5" max="5" width="18.42578125" style="60" bestFit="1" customWidth="1"/>
    <col min="6" max="6" width="9.140625" style="60" bestFit="1"/>
    <col min="7" max="7" width="12.28515625" style="60" bestFit="1" customWidth="1"/>
    <col min="8" max="8" width="18.42578125" style="60" bestFit="1" customWidth="1"/>
    <col min="9" max="16384" width="9.140625" style="60"/>
  </cols>
  <sheetData>
    <row r="2" spans="1:8" s="65" customFormat="1" ht="21">
      <c r="A2" s="65" t="s">
        <v>673</v>
      </c>
    </row>
    <row r="4" spans="1:8" ht="15.75">
      <c r="A4" s="66" t="s">
        <v>57</v>
      </c>
      <c r="B4" s="60" t="s">
        <v>670</v>
      </c>
      <c r="D4" s="66" t="s">
        <v>58</v>
      </c>
      <c r="E4" s="60" t="s">
        <v>670</v>
      </c>
      <c r="G4" s="66" t="s">
        <v>59</v>
      </c>
      <c r="H4" s="60" t="s">
        <v>670</v>
      </c>
    </row>
    <row r="6" spans="1:8">
      <c r="A6" s="60" t="s">
        <v>53</v>
      </c>
      <c r="D6" s="60" t="s">
        <v>53</v>
      </c>
      <c r="G6" s="60" t="s">
        <v>53</v>
      </c>
    </row>
    <row r="7" spans="1:8" ht="15">
      <c r="A7" s="60" t="s">
        <v>77</v>
      </c>
      <c r="D7" s="67" t="s">
        <v>644</v>
      </c>
      <c r="G7" s="67" t="s">
        <v>644</v>
      </c>
    </row>
    <row r="8" spans="1:8">
      <c r="A8" s="60" t="s">
        <v>158</v>
      </c>
    </row>
    <row r="9" spans="1:8">
      <c r="A9" s="60" t="s">
        <v>173</v>
      </c>
    </row>
    <row r="10" spans="1:8">
      <c r="A10" s="60" t="s">
        <v>221</v>
      </c>
    </row>
    <row r="11" spans="1:8">
      <c r="A11" s="60" t="s">
        <v>287</v>
      </c>
    </row>
    <row r="12" spans="1:8">
      <c r="A12" s="60" t="s">
        <v>332</v>
      </c>
    </row>
    <row r="13" spans="1:8">
      <c r="A13" s="60" t="s">
        <v>496</v>
      </c>
    </row>
    <row r="14" spans="1:8">
      <c r="A14" s="60" t="s">
        <v>512</v>
      </c>
    </row>
    <row r="15" spans="1:8">
      <c r="A15" s="60" t="s">
        <v>603</v>
      </c>
    </row>
    <row r="16" spans="1:8">
      <c r="A16" s="60" t="s">
        <v>608</v>
      </c>
    </row>
    <row r="17" spans="1:1" ht="15">
      <c r="A17" s="60" t="s">
        <v>624</v>
      </c>
    </row>
    <row r="18" spans="1:1" ht="15">
      <c r="A18" s="67" t="s">
        <v>644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980E66-8CDC-4C79-A36F-453ABF73AC92}">
  <dimension ref="A2:H14"/>
  <sheetViews>
    <sheetView workbookViewId="0">
      <selection activeCell="D4" sqref="D4"/>
    </sheetView>
  </sheetViews>
  <sheetFormatPr defaultColWidth="9.140625" defaultRowHeight="14.45"/>
  <cols>
    <col min="1" max="1" width="14" style="60" bestFit="1" customWidth="1"/>
    <col min="2" max="2" width="11.7109375" style="60" bestFit="1" customWidth="1"/>
    <col min="3" max="3" width="9.140625" style="60"/>
    <col min="4" max="4" width="14" style="60" bestFit="1" customWidth="1"/>
    <col min="5" max="5" width="18.42578125" style="60" bestFit="1" customWidth="1"/>
    <col min="6" max="6" width="9.140625" style="60"/>
    <col min="7" max="7" width="14" style="60" bestFit="1" customWidth="1"/>
    <col min="8" max="8" width="18.42578125" style="60" bestFit="1" customWidth="1"/>
    <col min="9" max="16384" width="9.140625" style="60"/>
  </cols>
  <sheetData>
    <row r="2" spans="1:8" s="65" customFormat="1" ht="21">
      <c r="A2" s="65" t="s">
        <v>674</v>
      </c>
    </row>
    <row r="4" spans="1:8" ht="15.75">
      <c r="A4" s="66" t="s">
        <v>57</v>
      </c>
      <c r="B4" s="60" t="s">
        <v>626</v>
      </c>
      <c r="D4" s="66" t="s">
        <v>58</v>
      </c>
      <c r="E4" s="60" t="s">
        <v>670</v>
      </c>
      <c r="G4" s="66" t="s">
        <v>59</v>
      </c>
      <c r="H4" s="60" t="s">
        <v>670</v>
      </c>
    </row>
    <row r="6" spans="1:8">
      <c r="A6" s="60" t="s">
        <v>53</v>
      </c>
      <c r="D6" s="60" t="s">
        <v>53</v>
      </c>
      <c r="G6" s="60" t="s">
        <v>53</v>
      </c>
    </row>
    <row r="7" spans="1:8">
      <c r="A7" s="60" t="s">
        <v>624</v>
      </c>
      <c r="D7" s="60" t="s">
        <v>112</v>
      </c>
      <c r="G7" s="60" t="s">
        <v>112</v>
      </c>
    </row>
    <row r="8" spans="1:8" ht="15">
      <c r="A8" s="67" t="s">
        <v>644</v>
      </c>
      <c r="D8" s="60" t="s">
        <v>158</v>
      </c>
      <c r="G8" s="60" t="s">
        <v>158</v>
      </c>
    </row>
    <row r="9" spans="1:8">
      <c r="D9" s="60" t="s">
        <v>421</v>
      </c>
      <c r="G9" s="60" t="s">
        <v>221</v>
      </c>
    </row>
    <row r="10" spans="1:8">
      <c r="D10" s="60" t="s">
        <v>446</v>
      </c>
      <c r="G10" s="60" t="s">
        <v>287</v>
      </c>
    </row>
    <row r="11" spans="1:8">
      <c r="D11" s="60" t="s">
        <v>496</v>
      </c>
      <c r="G11" s="60" t="s">
        <v>390</v>
      </c>
    </row>
    <row r="12" spans="1:8">
      <c r="D12" s="60" t="s">
        <v>512</v>
      </c>
      <c r="G12" s="60" t="s">
        <v>603</v>
      </c>
    </row>
    <row r="13" spans="1:8" ht="15">
      <c r="D13" s="60" t="s">
        <v>542</v>
      </c>
      <c r="G13" s="60" t="s">
        <v>613</v>
      </c>
    </row>
    <row r="14" spans="1:8" ht="15">
      <c r="D14" s="67" t="s">
        <v>644</v>
      </c>
      <c r="G14" s="67" t="s">
        <v>644</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C5A5BF-58D4-44C0-9863-63EDD9123ACC}">
  <dimension ref="A2:H16"/>
  <sheetViews>
    <sheetView workbookViewId="0">
      <selection activeCell="D4" sqref="D4"/>
    </sheetView>
  </sheetViews>
  <sheetFormatPr defaultColWidth="9.140625" defaultRowHeight="14.45"/>
  <cols>
    <col min="1" max="1" width="14" style="60" bestFit="1" customWidth="1"/>
    <col min="2" max="2" width="11.7109375" style="60" bestFit="1" customWidth="1"/>
    <col min="3" max="3" width="9.140625" style="60"/>
    <col min="4" max="4" width="14" style="60" bestFit="1" customWidth="1"/>
    <col min="5" max="5" width="18.42578125" style="60" bestFit="1" customWidth="1"/>
    <col min="6" max="6" width="9.140625" style="60"/>
    <col min="7" max="7" width="14" style="60" bestFit="1" customWidth="1"/>
    <col min="8" max="8" width="18.42578125" style="60" bestFit="1" customWidth="1"/>
    <col min="9" max="16384" width="9.140625" style="60"/>
  </cols>
  <sheetData>
    <row r="2" spans="1:8" s="65" customFormat="1" ht="21">
      <c r="A2" s="65" t="s">
        <v>675</v>
      </c>
    </row>
    <row r="4" spans="1:8" ht="15.75">
      <c r="A4" s="66" t="s">
        <v>57</v>
      </c>
      <c r="B4" s="60" t="s">
        <v>626</v>
      </c>
      <c r="D4" s="66" t="s">
        <v>58</v>
      </c>
      <c r="E4" s="60" t="s">
        <v>670</v>
      </c>
      <c r="G4" s="66" t="s">
        <v>59</v>
      </c>
      <c r="H4" s="60" t="s">
        <v>670</v>
      </c>
    </row>
    <row r="6" spans="1:8">
      <c r="A6" s="60" t="s">
        <v>53</v>
      </c>
      <c r="D6" s="60" t="s">
        <v>53</v>
      </c>
      <c r="G6" s="60" t="s">
        <v>53</v>
      </c>
    </row>
    <row r="7" spans="1:8">
      <c r="A7" s="60" t="s">
        <v>624</v>
      </c>
      <c r="D7" s="60" t="s">
        <v>112</v>
      </c>
      <c r="G7" s="60" t="s">
        <v>92</v>
      </c>
    </row>
    <row r="8" spans="1:8" ht="15">
      <c r="A8" s="67" t="s">
        <v>644</v>
      </c>
      <c r="D8" s="60" t="s">
        <v>158</v>
      </c>
      <c r="G8" s="60" t="s">
        <v>112</v>
      </c>
    </row>
    <row r="9" spans="1:8">
      <c r="D9" s="60" t="s">
        <v>421</v>
      </c>
      <c r="G9" s="60" t="s">
        <v>158</v>
      </c>
    </row>
    <row r="10" spans="1:8">
      <c r="D10" s="60" t="s">
        <v>446</v>
      </c>
      <c r="G10" s="60" t="s">
        <v>221</v>
      </c>
    </row>
    <row r="11" spans="1:8">
      <c r="D11" s="60" t="s">
        <v>496</v>
      </c>
      <c r="G11" s="60" t="s">
        <v>287</v>
      </c>
    </row>
    <row r="12" spans="1:8">
      <c r="D12" s="60" t="s">
        <v>512</v>
      </c>
      <c r="G12" s="60" t="s">
        <v>390</v>
      </c>
    </row>
    <row r="13" spans="1:8" ht="15">
      <c r="D13" s="60" t="s">
        <v>542</v>
      </c>
      <c r="G13" s="60" t="s">
        <v>603</v>
      </c>
    </row>
    <row r="14" spans="1:8" ht="15">
      <c r="D14" s="67" t="s">
        <v>644</v>
      </c>
      <c r="G14" s="60" t="s">
        <v>613</v>
      </c>
    </row>
    <row r="15" spans="1:8" ht="15">
      <c r="G15" s="67" t="s">
        <v>644</v>
      </c>
    </row>
    <row r="16" spans="1:8">
      <c r="G16"/>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224E97-0E76-428F-99A5-F31B3277D0D2}">
  <dimension ref="A2:H16"/>
  <sheetViews>
    <sheetView workbookViewId="0">
      <selection activeCell="D4" sqref="D4"/>
    </sheetView>
  </sheetViews>
  <sheetFormatPr defaultColWidth="9.140625" defaultRowHeight="14.45"/>
  <cols>
    <col min="1" max="1" width="14" style="60" bestFit="1" customWidth="1"/>
    <col min="2" max="2" width="11.7109375" style="60" bestFit="1" customWidth="1"/>
    <col min="3" max="3" width="9.140625" style="60"/>
    <col min="4" max="4" width="12.28515625" style="60" bestFit="1" customWidth="1"/>
    <col min="5" max="5" width="18.42578125" style="60" bestFit="1" customWidth="1"/>
    <col min="6" max="6" width="9.140625" style="60"/>
    <col min="7" max="7" width="14" style="60" bestFit="1" customWidth="1"/>
    <col min="8" max="8" width="18.42578125" style="60" bestFit="1" customWidth="1"/>
    <col min="9" max="16384" width="9.140625" style="60"/>
  </cols>
  <sheetData>
    <row r="2" spans="1:8" s="65" customFormat="1" ht="21">
      <c r="A2" s="65" t="s">
        <v>676</v>
      </c>
    </row>
    <row r="4" spans="1:8" ht="15.75">
      <c r="A4" s="66" t="s">
        <v>57</v>
      </c>
      <c r="B4" s="60" t="s">
        <v>626</v>
      </c>
      <c r="D4" s="66" t="s">
        <v>58</v>
      </c>
      <c r="E4" s="60" t="s">
        <v>670</v>
      </c>
      <c r="G4" s="66" t="s">
        <v>59</v>
      </c>
      <c r="H4" s="60" t="s">
        <v>670</v>
      </c>
    </row>
    <row r="6" spans="1:8">
      <c r="A6" s="60" t="s">
        <v>53</v>
      </c>
      <c r="D6" s="60" t="s">
        <v>53</v>
      </c>
      <c r="G6" s="60" t="s">
        <v>53</v>
      </c>
    </row>
    <row r="7" spans="1:8" ht="15">
      <c r="A7" s="60" t="s">
        <v>624</v>
      </c>
      <c r="D7" s="67" t="s">
        <v>644</v>
      </c>
      <c r="G7" s="60" t="s">
        <v>99</v>
      </c>
    </row>
    <row r="8" spans="1:8" ht="15">
      <c r="A8" s="67" t="s">
        <v>644</v>
      </c>
      <c r="G8" s="60" t="s">
        <v>144</v>
      </c>
    </row>
    <row r="9" spans="1:8">
      <c r="G9" s="60" t="s">
        <v>265</v>
      </c>
    </row>
    <row r="10" spans="1:8">
      <c r="G10" s="60" t="s">
        <v>384</v>
      </c>
    </row>
    <row r="11" spans="1:8">
      <c r="G11" s="60" t="s">
        <v>414</v>
      </c>
    </row>
    <row r="12" spans="1:8">
      <c r="G12" s="60" t="s">
        <v>432</v>
      </c>
    </row>
    <row r="13" spans="1:8">
      <c r="G13" s="60" t="s">
        <v>534</v>
      </c>
    </row>
    <row r="14" spans="1:8">
      <c r="G14" s="60" t="s">
        <v>560</v>
      </c>
    </row>
    <row r="15" spans="1:8" ht="15">
      <c r="G15" s="67" t="s">
        <v>644</v>
      </c>
    </row>
    <row r="16" spans="1:8">
      <c r="G16"/>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8EABF9-F507-4916-B2FC-259183FCE4E2}">
  <dimension ref="A2:H17"/>
  <sheetViews>
    <sheetView workbookViewId="0">
      <selection activeCell="D4" sqref="D4"/>
    </sheetView>
  </sheetViews>
  <sheetFormatPr defaultColWidth="9.140625" defaultRowHeight="14.45"/>
  <cols>
    <col min="1" max="1" width="14" style="60" bestFit="1" customWidth="1"/>
    <col min="2" max="2" width="18.42578125" style="60" bestFit="1" customWidth="1"/>
    <col min="3" max="3" width="9.140625" style="60"/>
    <col min="4" max="4" width="14" style="60" bestFit="1" customWidth="1"/>
    <col min="5" max="5" width="18.42578125" style="60" bestFit="1" customWidth="1"/>
    <col min="6" max="6" width="9.140625" style="60"/>
    <col min="7" max="7" width="14" style="60" bestFit="1" customWidth="1"/>
    <col min="8" max="8" width="18.42578125" style="60" bestFit="1" customWidth="1"/>
    <col min="9" max="16384" width="9.140625" style="60"/>
  </cols>
  <sheetData>
    <row r="2" spans="1:8" s="65" customFormat="1" ht="21">
      <c r="A2" s="65" t="s">
        <v>677</v>
      </c>
    </row>
    <row r="4" spans="1:8" ht="15.75">
      <c r="A4" s="66" t="s">
        <v>57</v>
      </c>
      <c r="B4" s="60" t="s">
        <v>670</v>
      </c>
      <c r="D4" s="66" t="s">
        <v>58</v>
      </c>
      <c r="E4" s="60" t="s">
        <v>670</v>
      </c>
      <c r="G4" s="66" t="s">
        <v>59</v>
      </c>
      <c r="H4" s="60" t="s">
        <v>670</v>
      </c>
    </row>
    <row r="6" spans="1:8">
      <c r="A6" s="60" t="s">
        <v>53</v>
      </c>
      <c r="D6" s="60" t="s">
        <v>53</v>
      </c>
      <c r="G6" s="60" t="s">
        <v>53</v>
      </c>
    </row>
    <row r="7" spans="1:8">
      <c r="A7" s="60" t="s">
        <v>342</v>
      </c>
      <c r="D7" s="60" t="s">
        <v>183</v>
      </c>
      <c r="G7" s="60" t="s">
        <v>112</v>
      </c>
    </row>
    <row r="8" spans="1:8">
      <c r="A8" s="60" t="s">
        <v>354</v>
      </c>
      <c r="D8" s="60" t="s">
        <v>196</v>
      </c>
      <c r="G8" s="60" t="s">
        <v>158</v>
      </c>
    </row>
    <row r="9" spans="1:8" ht="15">
      <c r="A9" s="60" t="s">
        <v>624</v>
      </c>
      <c r="D9" s="60" t="s">
        <v>362</v>
      </c>
      <c r="G9" s="60" t="s">
        <v>221</v>
      </c>
    </row>
    <row r="10" spans="1:8" ht="15">
      <c r="A10" s="67" t="s">
        <v>644</v>
      </c>
      <c r="D10" s="60" t="s">
        <v>403</v>
      </c>
      <c r="G10" s="60" t="s">
        <v>287</v>
      </c>
    </row>
    <row r="11" spans="1:8">
      <c r="D11" s="60" t="s">
        <v>421</v>
      </c>
      <c r="G11" s="60" t="s">
        <v>390</v>
      </c>
    </row>
    <row r="12" spans="1:8">
      <c r="D12" s="60" t="s">
        <v>446</v>
      </c>
      <c r="G12" s="60" t="s">
        <v>560</v>
      </c>
    </row>
    <row r="13" spans="1:8">
      <c r="D13" s="60" t="s">
        <v>496</v>
      </c>
      <c r="G13" s="60" t="s">
        <v>568</v>
      </c>
    </row>
    <row r="14" spans="1:8">
      <c r="D14" s="60" t="s">
        <v>512</v>
      </c>
      <c r="G14" s="60" t="s">
        <v>603</v>
      </c>
    </row>
    <row r="15" spans="1:8">
      <c r="D15" s="60" t="s">
        <v>542</v>
      </c>
      <c r="G15" s="60" t="s">
        <v>613</v>
      </c>
    </row>
    <row r="16" spans="1:8" ht="15">
      <c r="D16" s="60" t="s">
        <v>568</v>
      </c>
      <c r="G16" s="67" t="s">
        <v>644</v>
      </c>
    </row>
    <row r="17" spans="4:4" ht="15">
      <c r="D17" s="67" t="s">
        <v>644</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36C462-BC48-4287-B43A-BDC66EA8A9CB}">
  <dimension ref="A2:H21"/>
  <sheetViews>
    <sheetView workbookViewId="0">
      <selection activeCell="D4" sqref="D4"/>
    </sheetView>
  </sheetViews>
  <sheetFormatPr defaultColWidth="9.140625" defaultRowHeight="14.45"/>
  <cols>
    <col min="1" max="1" width="14" style="60" bestFit="1" customWidth="1"/>
    <col min="2" max="2" width="18.42578125" style="60" bestFit="1" customWidth="1"/>
    <col min="3" max="3" width="9.140625" style="60"/>
    <col min="4" max="4" width="14" style="60" bestFit="1" customWidth="1"/>
    <col min="5" max="5" width="18.42578125" style="60" bestFit="1" customWidth="1"/>
    <col min="6" max="6" width="9.140625" style="60"/>
    <col min="7" max="7" width="14" style="60" bestFit="1" customWidth="1"/>
    <col min="8" max="8" width="18.42578125" style="60" bestFit="1" customWidth="1"/>
    <col min="9" max="16384" width="9.140625" style="60"/>
  </cols>
  <sheetData>
    <row r="2" spans="1:8" s="65" customFormat="1" ht="21">
      <c r="A2" s="65" t="s">
        <v>678</v>
      </c>
    </row>
    <row r="4" spans="1:8" ht="15.75">
      <c r="A4" s="66" t="s">
        <v>57</v>
      </c>
      <c r="B4" s="60" t="s">
        <v>670</v>
      </c>
      <c r="D4" s="66" t="s">
        <v>58</v>
      </c>
      <c r="E4" s="60" t="s">
        <v>670</v>
      </c>
      <c r="G4" s="66" t="s">
        <v>59</v>
      </c>
      <c r="H4" s="60" t="s">
        <v>670</v>
      </c>
    </row>
    <row r="6" spans="1:8">
      <c r="A6" s="60" t="s">
        <v>53</v>
      </c>
      <c r="D6" s="60" t="s">
        <v>53</v>
      </c>
      <c r="G6" s="60" t="s">
        <v>53</v>
      </c>
    </row>
    <row r="7" spans="1:8">
      <c r="A7" s="60" t="s">
        <v>342</v>
      </c>
      <c r="D7" s="60" t="s">
        <v>77</v>
      </c>
      <c r="G7" s="60" t="s">
        <v>92</v>
      </c>
    </row>
    <row r="8" spans="1:8">
      <c r="A8" s="60" t="s">
        <v>354</v>
      </c>
      <c r="D8" s="60" t="s">
        <v>89</v>
      </c>
      <c r="G8" s="60" t="s">
        <v>112</v>
      </c>
    </row>
    <row r="9" spans="1:8" ht="15">
      <c r="A9" s="60" t="s">
        <v>624</v>
      </c>
      <c r="D9" s="60" t="s">
        <v>144</v>
      </c>
      <c r="G9" s="60" t="s">
        <v>158</v>
      </c>
    </row>
    <row r="10" spans="1:8" ht="15">
      <c r="A10" s="67" t="s">
        <v>644</v>
      </c>
      <c r="D10" s="60" t="s">
        <v>183</v>
      </c>
      <c r="G10" s="60" t="s">
        <v>173</v>
      </c>
    </row>
    <row r="11" spans="1:8">
      <c r="D11" s="60" t="s">
        <v>196</v>
      </c>
      <c r="G11" s="60" t="s">
        <v>221</v>
      </c>
    </row>
    <row r="12" spans="1:8">
      <c r="D12" s="60" t="s">
        <v>287</v>
      </c>
      <c r="G12" s="60" t="s">
        <v>287</v>
      </c>
    </row>
    <row r="13" spans="1:8">
      <c r="D13" s="60" t="s">
        <v>332</v>
      </c>
      <c r="G13" s="60" t="s">
        <v>512</v>
      </c>
    </row>
    <row r="14" spans="1:8">
      <c r="D14" s="60" t="s">
        <v>390</v>
      </c>
      <c r="G14" s="60" t="s">
        <v>542</v>
      </c>
    </row>
    <row r="15" spans="1:8">
      <c r="D15" s="60" t="s">
        <v>408</v>
      </c>
      <c r="G15" s="60" t="s">
        <v>560</v>
      </c>
    </row>
    <row r="16" spans="1:8">
      <c r="D16" s="60" t="s">
        <v>417</v>
      </c>
      <c r="G16" s="60" t="s">
        <v>568</v>
      </c>
    </row>
    <row r="17" spans="4:7">
      <c r="D17" s="60" t="s">
        <v>446</v>
      </c>
      <c r="G17" s="60" t="s">
        <v>603</v>
      </c>
    </row>
    <row r="18" spans="4:7">
      <c r="D18" s="60" t="s">
        <v>496</v>
      </c>
      <c r="G18" s="60" t="s">
        <v>608</v>
      </c>
    </row>
    <row r="19" spans="4:7" ht="15">
      <c r="D19" s="60" t="s">
        <v>568</v>
      </c>
      <c r="G19" s="60" t="s">
        <v>613</v>
      </c>
    </row>
    <row r="20" spans="4:7" ht="15">
      <c r="D20" s="67" t="s">
        <v>644</v>
      </c>
      <c r="G20" s="67" t="s">
        <v>644</v>
      </c>
    </row>
    <row r="21" spans="4:7">
      <c r="G21"/>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7D59D3-FC70-4CE0-B025-5DEC2BF569E3}">
  <dimension ref="A2:H15"/>
  <sheetViews>
    <sheetView workbookViewId="0">
      <selection activeCell="G1" sqref="G1:G1048576"/>
    </sheetView>
  </sheetViews>
  <sheetFormatPr defaultColWidth="9.140625" defaultRowHeight="14.45"/>
  <cols>
    <col min="1" max="1" width="14" style="60" bestFit="1" customWidth="1"/>
    <col min="2" max="2" width="18.42578125" style="60" bestFit="1" customWidth="1"/>
    <col min="3" max="3" width="9.140625" style="60"/>
    <col min="4" max="4" width="14" style="60" bestFit="1" customWidth="1"/>
    <col min="5" max="5" width="18.42578125" style="60" bestFit="1" customWidth="1"/>
    <col min="6" max="6" width="9.140625" style="60"/>
    <col min="7" max="7" width="14" style="60" bestFit="1" customWidth="1"/>
    <col min="8" max="8" width="18.42578125" style="60" bestFit="1" customWidth="1"/>
    <col min="9" max="16384" width="9.140625" style="60"/>
  </cols>
  <sheetData>
    <row r="2" spans="1:8" s="65" customFormat="1" ht="21">
      <c r="A2" s="65" t="s">
        <v>679</v>
      </c>
    </row>
    <row r="3" spans="1:8" ht="15.6"/>
    <row r="4" spans="1:8" ht="15.75">
      <c r="A4" s="66" t="s">
        <v>57</v>
      </c>
      <c r="B4" s="60" t="s">
        <v>670</v>
      </c>
      <c r="D4" s="66" t="s">
        <v>58</v>
      </c>
      <c r="E4" s="60" t="s">
        <v>670</v>
      </c>
      <c r="G4" s="66" t="s">
        <v>59</v>
      </c>
      <c r="H4" s="60" t="s">
        <v>670</v>
      </c>
    </row>
    <row r="6" spans="1:8" ht="15.6">
      <c r="A6" s="60" t="s">
        <v>53</v>
      </c>
      <c r="D6" s="60" t="s">
        <v>53</v>
      </c>
      <c r="G6" s="60" t="s">
        <v>53</v>
      </c>
    </row>
    <row r="7" spans="1:8">
      <c r="A7" s="60" t="s">
        <v>342</v>
      </c>
      <c r="D7" s="60" t="s">
        <v>183</v>
      </c>
      <c r="G7" s="60" t="s">
        <v>158</v>
      </c>
    </row>
    <row r="8" spans="1:8" ht="15">
      <c r="A8" s="60" t="s">
        <v>624</v>
      </c>
      <c r="D8" s="60" t="s">
        <v>196</v>
      </c>
      <c r="G8" s="60" t="s">
        <v>221</v>
      </c>
    </row>
    <row r="9" spans="1:8" ht="15">
      <c r="A9" s="67" t="s">
        <v>644</v>
      </c>
      <c r="D9" s="60" t="s">
        <v>362</v>
      </c>
      <c r="G9" s="67" t="s">
        <v>644</v>
      </c>
    </row>
    <row r="10" spans="1:8">
      <c r="D10" s="60" t="s">
        <v>421</v>
      </c>
    </row>
    <row r="11" spans="1:8">
      <c r="D11" s="60" t="s">
        <v>446</v>
      </c>
    </row>
    <row r="12" spans="1:8">
      <c r="D12" s="60" t="s">
        <v>496</v>
      </c>
    </row>
    <row r="13" spans="1:8">
      <c r="D13" s="60" t="s">
        <v>512</v>
      </c>
    </row>
    <row r="14" spans="1:8" ht="15">
      <c r="D14" s="60" t="s">
        <v>542</v>
      </c>
    </row>
    <row r="15" spans="1:8" ht="15">
      <c r="D15" s="67" t="s">
        <v>644</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A4B831-FFC5-4B00-8AA1-E71C2291AFD0}">
  <dimension ref="A2:H12"/>
  <sheetViews>
    <sheetView workbookViewId="0">
      <selection activeCell="J23" sqref="J23"/>
    </sheetView>
  </sheetViews>
  <sheetFormatPr defaultColWidth="9.140625" defaultRowHeight="14.45"/>
  <cols>
    <col min="1" max="1" width="14" style="60" bestFit="1" customWidth="1"/>
    <col min="2" max="2" width="11.7109375" style="60" bestFit="1" customWidth="1"/>
    <col min="3" max="3" width="9.140625" style="60"/>
    <col min="4" max="4" width="14" style="60" bestFit="1" customWidth="1"/>
    <col min="5" max="5" width="18.42578125" style="60" bestFit="1" customWidth="1"/>
    <col min="6" max="6" width="9.140625" style="60"/>
    <col min="7" max="7" width="14" style="60" bestFit="1" customWidth="1"/>
    <col min="8" max="8" width="18.42578125" style="60" bestFit="1" customWidth="1"/>
    <col min="9" max="16384" width="9.140625" style="60"/>
  </cols>
  <sheetData>
    <row r="2" spans="1:8" s="65" customFormat="1" ht="21">
      <c r="A2" s="65" t="s">
        <v>680</v>
      </c>
    </row>
    <row r="4" spans="1:8" ht="15.75">
      <c r="A4" s="66" t="s">
        <v>57</v>
      </c>
      <c r="B4" s="60" t="s">
        <v>626</v>
      </c>
      <c r="D4" s="66" t="s">
        <v>58</v>
      </c>
      <c r="E4" s="60" t="s">
        <v>670</v>
      </c>
      <c r="G4" s="66" t="s">
        <v>59</v>
      </c>
      <c r="H4" s="60" t="s">
        <v>670</v>
      </c>
    </row>
    <row r="6" spans="1:8">
      <c r="A6" s="60" t="s">
        <v>53</v>
      </c>
      <c r="D6" s="60" t="s">
        <v>53</v>
      </c>
      <c r="G6" s="60" t="s">
        <v>53</v>
      </c>
    </row>
    <row r="7" spans="1:8" ht="15">
      <c r="A7" s="60" t="s">
        <v>624</v>
      </c>
      <c r="D7" s="60" t="s">
        <v>158</v>
      </c>
      <c r="G7" s="60" t="s">
        <v>158</v>
      </c>
    </row>
    <row r="8" spans="1:8" ht="15">
      <c r="A8" s="67" t="s">
        <v>644</v>
      </c>
      <c r="D8" s="60" t="s">
        <v>421</v>
      </c>
      <c r="G8" s="60" t="s">
        <v>221</v>
      </c>
    </row>
    <row r="9" spans="1:8" ht="15">
      <c r="D9" s="60" t="s">
        <v>446</v>
      </c>
      <c r="G9" s="67" t="s">
        <v>644</v>
      </c>
    </row>
    <row r="10" spans="1:8">
      <c r="D10" s="60" t="s">
        <v>496</v>
      </c>
    </row>
    <row r="11" spans="1:8" ht="15">
      <c r="D11" s="60" t="s">
        <v>512</v>
      </c>
    </row>
    <row r="12" spans="1:8" ht="15">
      <c r="D12" s="67" t="s">
        <v>644</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CC90BA-93DB-4823-9380-C2A022DE79D6}">
  <dimension ref="A2:H23"/>
  <sheetViews>
    <sheetView workbookViewId="0">
      <selection activeCell="D4" sqref="D4"/>
    </sheetView>
  </sheetViews>
  <sheetFormatPr defaultColWidth="9.140625" defaultRowHeight="14.45"/>
  <cols>
    <col min="1" max="1" width="14" style="60" bestFit="1" customWidth="1"/>
    <col min="2" max="2" width="18.42578125" style="60" bestFit="1" customWidth="1"/>
    <col min="3" max="3" width="9.140625" style="60"/>
    <col min="4" max="4" width="12.28515625" style="60" bestFit="1" customWidth="1"/>
    <col min="5" max="5" width="18.42578125" style="60" bestFit="1" customWidth="1"/>
    <col min="6" max="6" width="9.140625" style="60"/>
    <col min="7" max="7" width="12.28515625" style="60" bestFit="1" customWidth="1"/>
    <col min="8" max="8" width="18.42578125" style="60" bestFit="1" customWidth="1"/>
    <col min="9" max="16384" width="9.140625" style="60"/>
  </cols>
  <sheetData>
    <row r="2" spans="1:8" s="65" customFormat="1" ht="21">
      <c r="A2" s="65" t="s">
        <v>681</v>
      </c>
    </row>
    <row r="4" spans="1:8" ht="15.75">
      <c r="A4" s="66" t="s">
        <v>57</v>
      </c>
      <c r="B4" s="60" t="s">
        <v>670</v>
      </c>
      <c r="D4" s="66" t="s">
        <v>58</v>
      </c>
      <c r="E4" s="60" t="s">
        <v>670</v>
      </c>
      <c r="G4" s="66" t="s">
        <v>59</v>
      </c>
      <c r="H4" s="60" t="s">
        <v>670</v>
      </c>
    </row>
    <row r="6" spans="1:8">
      <c r="A6" s="60" t="s">
        <v>53</v>
      </c>
      <c r="D6" s="60" t="s">
        <v>53</v>
      </c>
      <c r="G6" s="60" t="s">
        <v>53</v>
      </c>
    </row>
    <row r="7" spans="1:8" ht="15">
      <c r="A7" s="60" t="s">
        <v>77</v>
      </c>
      <c r="D7" s="67" t="s">
        <v>644</v>
      </c>
      <c r="G7" s="67" t="s">
        <v>644</v>
      </c>
    </row>
    <row r="8" spans="1:8">
      <c r="A8" s="60" t="s">
        <v>112</v>
      </c>
    </row>
    <row r="9" spans="1:8">
      <c r="A9" s="60" t="s">
        <v>158</v>
      </c>
    </row>
    <row r="10" spans="1:8">
      <c r="A10" s="60" t="s">
        <v>173</v>
      </c>
    </row>
    <row r="11" spans="1:8">
      <c r="A11" s="60" t="s">
        <v>221</v>
      </c>
    </row>
    <row r="12" spans="1:8">
      <c r="A12" s="60" t="s">
        <v>287</v>
      </c>
    </row>
    <row r="13" spans="1:8">
      <c r="A13" s="60" t="s">
        <v>390</v>
      </c>
    </row>
    <row r="14" spans="1:8">
      <c r="A14" s="60" t="s">
        <v>496</v>
      </c>
    </row>
    <row r="15" spans="1:8">
      <c r="A15" s="60" t="s">
        <v>512</v>
      </c>
    </row>
    <row r="16" spans="1:8">
      <c r="A16" s="60" t="s">
        <v>542</v>
      </c>
    </row>
    <row r="17" spans="1:1">
      <c r="A17" s="60" t="s">
        <v>560</v>
      </c>
    </row>
    <row r="18" spans="1:1">
      <c r="A18" s="60" t="s">
        <v>603</v>
      </c>
    </row>
    <row r="19" spans="1:1">
      <c r="A19" s="60" t="s">
        <v>608</v>
      </c>
    </row>
    <row r="20" spans="1:1">
      <c r="A20" s="60" t="s">
        <v>624</v>
      </c>
    </row>
    <row r="21" spans="1:1" ht="15">
      <c r="A21" s="60" t="s">
        <v>633</v>
      </c>
    </row>
    <row r="22" spans="1:1" ht="15">
      <c r="A22" s="67" t="s">
        <v>644</v>
      </c>
    </row>
    <row r="23" spans="1:1">
      <c r="A23"/>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7B2E3D-C872-4B00-B882-C1E1197FDEA5}">
  <dimension ref="B2:F26"/>
  <sheetViews>
    <sheetView zoomScale="90" zoomScaleNormal="90" workbookViewId="0">
      <selection activeCell="B10" sqref="B10"/>
    </sheetView>
  </sheetViews>
  <sheetFormatPr defaultColWidth="8.42578125" defaultRowHeight="12.95"/>
  <cols>
    <col min="1" max="1" width="8.42578125" style="23"/>
    <col min="2" max="2" width="26.42578125" style="23" customWidth="1"/>
    <col min="3" max="3" width="40.140625" style="23" customWidth="1"/>
    <col min="4" max="4" width="25.42578125" style="23" customWidth="1"/>
    <col min="5" max="5" width="9.140625" style="23"/>
    <col min="6" max="6" width="44" style="23" customWidth="1"/>
    <col min="7" max="16384" width="8.42578125" style="23"/>
  </cols>
  <sheetData>
    <row r="2" spans="2:6">
      <c r="B2" s="24" t="s">
        <v>12</v>
      </c>
    </row>
    <row r="3" spans="2:6">
      <c r="B3" s="25" t="s">
        <v>8</v>
      </c>
      <c r="C3" s="25" t="s">
        <v>13</v>
      </c>
      <c r="D3" s="25" t="s">
        <v>3</v>
      </c>
      <c r="E3" s="112" t="s">
        <v>14</v>
      </c>
      <c r="F3" s="113"/>
    </row>
    <row r="4" spans="2:6">
      <c r="B4" s="26">
        <v>45013</v>
      </c>
      <c r="C4" s="27" t="s">
        <v>4</v>
      </c>
      <c r="D4" s="27">
        <v>0.1</v>
      </c>
      <c r="E4" s="114" t="s">
        <v>15</v>
      </c>
      <c r="F4" s="115"/>
    </row>
    <row r="5" spans="2:6">
      <c r="B5" s="26">
        <v>45028</v>
      </c>
      <c r="C5" s="27" t="s">
        <v>4</v>
      </c>
      <c r="D5" s="27">
        <v>0.2</v>
      </c>
      <c r="E5" s="114" t="s">
        <v>16</v>
      </c>
      <c r="F5" s="115"/>
    </row>
    <row r="6" spans="2:6">
      <c r="B6" s="26">
        <v>45033</v>
      </c>
      <c r="C6" s="27" t="s">
        <v>4</v>
      </c>
      <c r="D6" s="27">
        <v>0.3</v>
      </c>
      <c r="E6" s="114" t="s">
        <v>17</v>
      </c>
      <c r="F6" s="115"/>
    </row>
    <row r="7" spans="2:6">
      <c r="B7" s="26">
        <v>45125</v>
      </c>
      <c r="C7" s="27" t="s">
        <v>4</v>
      </c>
      <c r="D7" s="27">
        <v>5.2</v>
      </c>
      <c r="E7" s="114" t="s">
        <v>18</v>
      </c>
      <c r="F7" s="115"/>
    </row>
    <row r="8" spans="2:6" ht="36.75" customHeight="1">
      <c r="B8" s="106">
        <v>45147</v>
      </c>
      <c r="C8" s="107" t="s">
        <v>4</v>
      </c>
      <c r="D8" s="107" t="s">
        <v>19</v>
      </c>
      <c r="E8" s="110" t="s">
        <v>20</v>
      </c>
      <c r="F8" s="111"/>
    </row>
    <row r="9" spans="2:6" ht="36.75" customHeight="1">
      <c r="B9" s="106">
        <v>45154</v>
      </c>
      <c r="C9" s="107" t="s">
        <v>4</v>
      </c>
      <c r="D9" s="107" t="s">
        <v>6</v>
      </c>
      <c r="E9" s="110" t="s">
        <v>20</v>
      </c>
      <c r="F9" s="111"/>
    </row>
    <row r="10" spans="2:6">
      <c r="B10" s="28"/>
      <c r="C10" s="28"/>
      <c r="D10" s="28"/>
      <c r="E10" s="29"/>
      <c r="F10" s="29"/>
    </row>
    <row r="11" spans="2:6">
      <c r="B11" s="24" t="s">
        <v>21</v>
      </c>
    </row>
    <row r="12" spans="2:6">
      <c r="B12" s="25" t="s">
        <v>22</v>
      </c>
      <c r="C12" s="116" t="s">
        <v>23</v>
      </c>
      <c r="D12" s="116"/>
      <c r="E12" s="116"/>
      <c r="F12" s="116"/>
    </row>
    <row r="13" spans="2:6">
      <c r="B13" s="27" t="s">
        <v>4</v>
      </c>
      <c r="C13" s="114" t="s">
        <v>24</v>
      </c>
      <c r="D13" s="117"/>
      <c r="E13" s="117"/>
      <c r="F13" s="115"/>
    </row>
    <row r="14" spans="2:6">
      <c r="B14" s="27" t="s">
        <v>25</v>
      </c>
      <c r="C14" s="114" t="s">
        <v>26</v>
      </c>
      <c r="D14" s="117"/>
      <c r="E14" s="117"/>
      <c r="F14" s="115"/>
    </row>
    <row r="15" spans="2:6">
      <c r="B15" s="27" t="s">
        <v>27</v>
      </c>
      <c r="C15" s="114" t="s">
        <v>28</v>
      </c>
      <c r="D15" s="117"/>
      <c r="E15" s="117"/>
      <c r="F15" s="115"/>
    </row>
    <row r="16" spans="2:6">
      <c r="B16" s="27" t="s">
        <v>29</v>
      </c>
      <c r="C16" s="114" t="s">
        <v>30</v>
      </c>
      <c r="D16" s="117"/>
      <c r="E16" s="117"/>
      <c r="F16" s="115"/>
    </row>
    <row r="17" spans="2:6">
      <c r="B17" s="27" t="s">
        <v>31</v>
      </c>
      <c r="C17" s="114" t="s">
        <v>32</v>
      </c>
      <c r="D17" s="117"/>
      <c r="E17" s="117"/>
      <c r="F17" s="115"/>
    </row>
    <row r="18" spans="2:6">
      <c r="B18" s="28"/>
      <c r="C18" s="29"/>
      <c r="D18" s="29"/>
      <c r="E18" s="29"/>
      <c r="F18" s="29"/>
    </row>
    <row r="19" spans="2:6">
      <c r="B19" s="24" t="s">
        <v>33</v>
      </c>
    </row>
    <row r="20" spans="2:6">
      <c r="B20" s="25" t="s">
        <v>34</v>
      </c>
      <c r="C20" s="25" t="s">
        <v>35</v>
      </c>
      <c r="D20" s="25" t="s">
        <v>36</v>
      </c>
      <c r="E20" s="25" t="s">
        <v>3</v>
      </c>
      <c r="F20" s="25" t="s">
        <v>37</v>
      </c>
    </row>
    <row r="21" spans="2:6" ht="14.45">
      <c r="B21" s="30" t="s">
        <v>38</v>
      </c>
      <c r="C21" s="31" t="s">
        <v>39</v>
      </c>
      <c r="D21" s="27"/>
      <c r="E21" s="27" t="s">
        <v>40</v>
      </c>
      <c r="F21" s="59" t="s">
        <v>41</v>
      </c>
    </row>
    <row r="22" spans="2:6" ht="26.1">
      <c r="B22" s="30" t="s">
        <v>42</v>
      </c>
      <c r="C22" s="31" t="s">
        <v>43</v>
      </c>
      <c r="D22" s="27"/>
      <c r="E22" s="27" t="s">
        <v>44</v>
      </c>
      <c r="F22" s="59" t="s">
        <v>45</v>
      </c>
    </row>
    <row r="23" spans="2:6">
      <c r="B23" s="28"/>
      <c r="C23" s="28"/>
      <c r="D23" s="28"/>
      <c r="E23" s="28"/>
      <c r="F23" s="28"/>
    </row>
    <row r="24" spans="2:6">
      <c r="B24" s="24" t="s">
        <v>46</v>
      </c>
    </row>
    <row r="25" spans="2:6">
      <c r="B25" s="25" t="s">
        <v>47</v>
      </c>
      <c r="C25" s="116" t="s">
        <v>48</v>
      </c>
      <c r="D25" s="116"/>
      <c r="E25" s="116"/>
      <c r="F25" s="116"/>
    </row>
    <row r="26" spans="2:6">
      <c r="B26" s="32"/>
      <c r="C26" s="109" t="s">
        <v>49</v>
      </c>
      <c r="D26" s="109"/>
      <c r="E26" s="109"/>
      <c r="F26" s="109"/>
    </row>
  </sheetData>
  <mergeCells count="15">
    <mergeCell ref="C26:F26"/>
    <mergeCell ref="E8:F8"/>
    <mergeCell ref="E3:F3"/>
    <mergeCell ref="E4:F4"/>
    <mergeCell ref="E5:F5"/>
    <mergeCell ref="E6:F6"/>
    <mergeCell ref="C12:F12"/>
    <mergeCell ref="E7:F7"/>
    <mergeCell ref="C25:F25"/>
    <mergeCell ref="C15:F15"/>
    <mergeCell ref="C13:F13"/>
    <mergeCell ref="C14:F14"/>
    <mergeCell ref="C16:F16"/>
    <mergeCell ref="C17:F17"/>
    <mergeCell ref="E9:F9"/>
  </mergeCells>
  <hyperlinks>
    <hyperlink ref="F21" r:id="rId1" xr:uid="{9462AEB2-7887-4A74-8B61-506881BB9BE9}"/>
    <hyperlink ref="F22" r:id="rId2" xr:uid="{903B74FC-6352-4103-94B9-A75D586107AB}"/>
  </hyperlinks>
  <pageMargins left="0.7" right="0.7" top="0.75" bottom="0.75" header="0.3" footer="0.3"/>
  <pageSetup paperSize="9" orientation="portrait"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ACC202-3E08-4598-A8B4-805BD035535B}">
  <dimension ref="A1:Q53"/>
  <sheetViews>
    <sheetView showGridLines="0" zoomScale="84" workbookViewId="0"/>
  </sheetViews>
  <sheetFormatPr defaultColWidth="8.42578125" defaultRowHeight="14.45"/>
  <cols>
    <col min="2" max="2" width="148.140625" customWidth="1"/>
  </cols>
  <sheetData>
    <row r="1" spans="1:17">
      <c r="A1" s="118" t="s">
        <v>50</v>
      </c>
      <c r="B1" s="118"/>
      <c r="C1" s="118"/>
      <c r="D1" s="118"/>
      <c r="E1" s="118"/>
      <c r="F1" s="118"/>
    </row>
    <row r="2" spans="1:17">
      <c r="A2" s="118"/>
      <c r="B2" s="118"/>
      <c r="C2" s="118"/>
      <c r="D2" s="118"/>
      <c r="E2" s="118"/>
      <c r="F2" s="118"/>
    </row>
    <row r="3" spans="1:17">
      <c r="A3" s="118"/>
      <c r="B3" s="118"/>
      <c r="C3" s="118"/>
      <c r="D3" s="118"/>
      <c r="E3" s="118"/>
      <c r="F3" s="118"/>
    </row>
    <row r="4" spans="1:17">
      <c r="A4" s="118"/>
      <c r="B4" s="118"/>
      <c r="C4" s="118"/>
      <c r="D4" s="118"/>
      <c r="E4" s="118"/>
      <c r="F4" s="118"/>
    </row>
    <row r="5" spans="1:17">
      <c r="A5" s="118"/>
      <c r="B5" s="118"/>
      <c r="C5" s="118"/>
      <c r="D5" s="118"/>
      <c r="E5" s="118"/>
      <c r="F5" s="118"/>
      <c r="H5" s="21" t="s">
        <v>51</v>
      </c>
      <c r="Q5" s="21"/>
    </row>
    <row r="6" spans="1:17">
      <c r="A6" s="118"/>
      <c r="B6" s="118"/>
      <c r="C6" s="118"/>
      <c r="D6" s="118"/>
      <c r="E6" s="118"/>
      <c r="F6" s="118"/>
    </row>
    <row r="7" spans="1:17" ht="170.25" customHeight="1">
      <c r="A7" s="118"/>
      <c r="B7" s="118"/>
      <c r="C7" s="118"/>
      <c r="D7" s="118"/>
      <c r="E7" s="118"/>
      <c r="F7" s="118"/>
    </row>
    <row r="8" spans="1:17">
      <c r="A8" s="118"/>
      <c r="B8" s="118"/>
      <c r="C8" s="118"/>
      <c r="D8" s="118"/>
      <c r="E8" s="118"/>
      <c r="F8" s="118"/>
    </row>
    <row r="9" spans="1:17">
      <c r="A9" s="118"/>
      <c r="B9" s="118"/>
      <c r="C9" s="118"/>
      <c r="D9" s="118"/>
      <c r="E9" s="118"/>
      <c r="F9" s="118"/>
    </row>
    <row r="10" spans="1:17">
      <c r="A10" s="118"/>
      <c r="B10" s="118"/>
      <c r="C10" s="118"/>
      <c r="D10" s="118"/>
      <c r="E10" s="118"/>
      <c r="F10" s="118"/>
    </row>
    <row r="11" spans="1:17">
      <c r="A11" s="118"/>
      <c r="B11" s="118"/>
      <c r="C11" s="118"/>
      <c r="D11" s="118"/>
      <c r="E11" s="118"/>
      <c r="F11" s="118"/>
    </row>
    <row r="12" spans="1:17">
      <c r="A12" s="118"/>
      <c r="B12" s="118"/>
      <c r="C12" s="118"/>
      <c r="D12" s="118"/>
      <c r="E12" s="118"/>
      <c r="F12" s="118"/>
    </row>
    <row r="13" spans="1:17" ht="15.95" customHeight="1">
      <c r="A13" s="118"/>
      <c r="B13" s="118"/>
      <c r="C13" s="118"/>
      <c r="D13" s="118"/>
      <c r="E13" s="118"/>
      <c r="F13" s="118"/>
    </row>
    <row r="14" spans="1:17">
      <c r="A14" s="118"/>
      <c r="B14" s="118"/>
      <c r="C14" s="118"/>
      <c r="D14" s="118"/>
      <c r="E14" s="118"/>
      <c r="F14" s="118"/>
    </row>
    <row r="15" spans="1:17">
      <c r="A15" s="118"/>
      <c r="B15" s="118"/>
      <c r="C15" s="118"/>
      <c r="D15" s="118"/>
      <c r="E15" s="118"/>
      <c r="F15" s="118"/>
    </row>
    <row r="16" spans="1:17">
      <c r="A16" s="118"/>
      <c r="B16" s="118"/>
      <c r="C16" s="118"/>
      <c r="D16" s="118"/>
      <c r="E16" s="118"/>
      <c r="F16" s="118"/>
    </row>
    <row r="17" spans="1:6">
      <c r="A17" s="118"/>
      <c r="B17" s="118"/>
      <c r="C17" s="118"/>
      <c r="D17" s="118"/>
      <c r="E17" s="118"/>
      <c r="F17" s="118"/>
    </row>
    <row r="18" spans="1:6">
      <c r="A18" s="118"/>
      <c r="B18" s="118"/>
      <c r="C18" s="118"/>
      <c r="D18" s="118"/>
      <c r="E18" s="118"/>
      <c r="F18" s="118"/>
    </row>
    <row r="19" spans="1:6">
      <c r="A19" s="118"/>
      <c r="B19" s="118"/>
      <c r="C19" s="118"/>
      <c r="D19" s="118"/>
      <c r="E19" s="118"/>
      <c r="F19" s="118"/>
    </row>
    <row r="20" spans="1:6">
      <c r="A20" s="118"/>
      <c r="B20" s="118"/>
      <c r="C20" s="118"/>
      <c r="D20" s="118"/>
      <c r="E20" s="118"/>
      <c r="F20" s="118"/>
    </row>
    <row r="21" spans="1:6">
      <c r="A21" s="118"/>
      <c r="B21" s="118"/>
      <c r="C21" s="118"/>
      <c r="D21" s="118"/>
      <c r="E21" s="118"/>
      <c r="F21" s="118"/>
    </row>
    <row r="22" spans="1:6">
      <c r="A22" s="118"/>
      <c r="B22" s="118"/>
      <c r="C22" s="118"/>
      <c r="D22" s="118"/>
      <c r="E22" s="118"/>
      <c r="F22" s="118"/>
    </row>
    <row r="23" spans="1:6">
      <c r="A23" s="118"/>
      <c r="B23" s="118"/>
      <c r="C23" s="118"/>
      <c r="D23" s="118"/>
      <c r="E23" s="118"/>
      <c r="F23" s="118"/>
    </row>
    <row r="24" spans="1:6">
      <c r="A24" s="118"/>
      <c r="B24" s="118"/>
      <c r="C24" s="118"/>
      <c r="D24" s="118"/>
      <c r="E24" s="118"/>
      <c r="F24" s="118"/>
    </row>
    <row r="25" spans="1:6">
      <c r="A25" s="118"/>
      <c r="B25" s="118"/>
      <c r="C25" s="118"/>
      <c r="D25" s="118"/>
      <c r="E25" s="118"/>
      <c r="F25" s="118"/>
    </row>
    <row r="26" spans="1:6">
      <c r="A26" s="118"/>
      <c r="B26" s="118"/>
      <c r="C26" s="118"/>
      <c r="D26" s="118"/>
      <c r="E26" s="118"/>
      <c r="F26" s="118"/>
    </row>
    <row r="27" spans="1:6">
      <c r="A27" s="118"/>
      <c r="B27" s="118"/>
      <c r="C27" s="118"/>
      <c r="D27" s="118"/>
      <c r="E27" s="118"/>
      <c r="F27" s="118"/>
    </row>
    <row r="28" spans="1:6">
      <c r="A28" s="118"/>
      <c r="B28" s="118"/>
      <c r="C28" s="118"/>
      <c r="D28" s="118"/>
      <c r="E28" s="118"/>
      <c r="F28" s="118"/>
    </row>
    <row r="29" spans="1:6">
      <c r="A29" s="118"/>
      <c r="B29" s="118"/>
      <c r="C29" s="118"/>
      <c r="D29" s="118"/>
      <c r="E29" s="118"/>
      <c r="F29" s="118"/>
    </row>
    <row r="30" spans="1:6">
      <c r="A30" s="118"/>
      <c r="B30" s="118"/>
      <c r="C30" s="118"/>
      <c r="D30" s="118"/>
      <c r="E30" s="118"/>
      <c r="F30" s="118"/>
    </row>
    <row r="31" spans="1:6">
      <c r="A31" s="118"/>
      <c r="B31" s="118"/>
      <c r="C31" s="118"/>
      <c r="D31" s="118"/>
      <c r="E31" s="118"/>
      <c r="F31" s="118"/>
    </row>
    <row r="32" spans="1:6">
      <c r="A32" s="118"/>
      <c r="B32" s="118"/>
      <c r="C32" s="118"/>
      <c r="D32" s="118"/>
      <c r="E32" s="118"/>
      <c r="F32" s="118"/>
    </row>
    <row r="33" spans="1:6">
      <c r="A33" s="118"/>
      <c r="B33" s="118"/>
      <c r="C33" s="118"/>
      <c r="D33" s="118"/>
      <c r="E33" s="118"/>
      <c r="F33" s="118"/>
    </row>
    <row r="34" spans="1:6">
      <c r="A34" s="118"/>
      <c r="B34" s="118"/>
      <c r="C34" s="118"/>
      <c r="D34" s="118"/>
      <c r="E34" s="118"/>
      <c r="F34" s="118"/>
    </row>
    <row r="35" spans="1:6">
      <c r="A35" s="118"/>
      <c r="B35" s="118"/>
      <c r="C35" s="118"/>
      <c r="D35" s="118"/>
      <c r="E35" s="118"/>
      <c r="F35" s="118"/>
    </row>
    <row r="36" spans="1:6">
      <c r="A36" s="118"/>
      <c r="B36" s="118"/>
      <c r="C36" s="118"/>
      <c r="D36" s="118"/>
      <c r="E36" s="118"/>
      <c r="F36" s="118"/>
    </row>
    <row r="37" spans="1:6">
      <c r="A37" s="118"/>
      <c r="B37" s="118"/>
      <c r="C37" s="118"/>
      <c r="D37" s="118"/>
      <c r="E37" s="118"/>
      <c r="F37" s="118"/>
    </row>
    <row r="38" spans="1:6">
      <c r="A38" s="118"/>
      <c r="B38" s="118"/>
      <c r="C38" s="118"/>
      <c r="D38" s="118"/>
      <c r="E38" s="118"/>
      <c r="F38" s="118"/>
    </row>
    <row r="39" spans="1:6">
      <c r="A39" s="118"/>
      <c r="B39" s="118"/>
      <c r="C39" s="118"/>
      <c r="D39" s="118"/>
      <c r="E39" s="118"/>
      <c r="F39" s="118"/>
    </row>
    <row r="40" spans="1:6">
      <c r="A40" s="118"/>
      <c r="B40" s="118"/>
      <c r="C40" s="118"/>
      <c r="D40" s="118"/>
      <c r="E40" s="118"/>
      <c r="F40" s="118"/>
    </row>
    <row r="41" spans="1:6">
      <c r="A41" s="118"/>
      <c r="B41" s="118"/>
      <c r="C41" s="118"/>
      <c r="D41" s="118"/>
      <c r="E41" s="118"/>
      <c r="F41" s="118"/>
    </row>
    <row r="42" spans="1:6">
      <c r="A42" s="118"/>
      <c r="B42" s="118"/>
      <c r="C42" s="118"/>
      <c r="D42" s="118"/>
      <c r="E42" s="118"/>
      <c r="F42" s="118"/>
    </row>
    <row r="43" spans="1:6">
      <c r="A43" s="118"/>
      <c r="B43" s="118"/>
      <c r="C43" s="118"/>
      <c r="D43" s="118"/>
      <c r="E43" s="118"/>
      <c r="F43" s="118"/>
    </row>
    <row r="44" spans="1:6">
      <c r="A44" s="118"/>
      <c r="B44" s="118"/>
      <c r="C44" s="118"/>
      <c r="D44" s="118"/>
      <c r="E44" s="118"/>
      <c r="F44" s="118"/>
    </row>
    <row r="45" spans="1:6">
      <c r="A45" s="118"/>
      <c r="B45" s="118"/>
      <c r="C45" s="118"/>
      <c r="D45" s="118"/>
      <c r="E45" s="118"/>
      <c r="F45" s="118"/>
    </row>
    <row r="46" spans="1:6">
      <c r="A46" s="118"/>
      <c r="B46" s="118"/>
      <c r="C46" s="118"/>
      <c r="D46" s="118"/>
      <c r="E46" s="118"/>
      <c r="F46" s="118"/>
    </row>
    <row r="47" spans="1:6">
      <c r="A47" s="118"/>
      <c r="B47" s="118"/>
      <c r="C47" s="118"/>
      <c r="D47" s="118"/>
      <c r="E47" s="118"/>
      <c r="F47" s="118"/>
    </row>
    <row r="48" spans="1:6">
      <c r="A48" s="118"/>
      <c r="B48" s="118"/>
      <c r="C48" s="118"/>
      <c r="D48" s="118"/>
      <c r="E48" s="118"/>
      <c r="F48" s="118"/>
    </row>
    <row r="49" spans="1:6">
      <c r="A49" s="118"/>
      <c r="B49" s="118"/>
      <c r="C49" s="118"/>
      <c r="D49" s="118"/>
      <c r="E49" s="118"/>
      <c r="F49" s="118"/>
    </row>
    <row r="50" spans="1:6">
      <c r="A50" s="118"/>
      <c r="B50" s="118"/>
      <c r="C50" s="118"/>
      <c r="D50" s="118"/>
      <c r="E50" s="118"/>
      <c r="F50" s="118"/>
    </row>
    <row r="51" spans="1:6">
      <c r="A51" s="118"/>
      <c r="B51" s="118"/>
      <c r="C51" s="118"/>
      <c r="D51" s="118"/>
      <c r="E51" s="118"/>
      <c r="F51" s="118"/>
    </row>
    <row r="52" spans="1:6">
      <c r="A52" s="118"/>
      <c r="B52" s="118"/>
      <c r="C52" s="118"/>
      <c r="D52" s="118"/>
      <c r="E52" s="118"/>
      <c r="F52" s="118"/>
    </row>
    <row r="53" spans="1:6">
      <c r="A53" s="118"/>
      <c r="B53" s="118"/>
      <c r="C53" s="118"/>
      <c r="D53" s="118"/>
      <c r="E53" s="118"/>
      <c r="F53" s="118"/>
    </row>
  </sheetData>
  <mergeCells count="1">
    <mergeCell ref="A1:F53"/>
  </mergeCells>
  <hyperlinks>
    <hyperlink ref="H5" r:id="rId1" xr:uid="{E43F18FC-29B0-8048-92D9-5189DF14ABA5}"/>
  </hyperlinks>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4C1CD0-594F-4500-A0D6-840869A076D8}">
  <dimension ref="A1:AB296"/>
  <sheetViews>
    <sheetView tabSelected="1" zoomScale="70" zoomScaleNormal="70" workbookViewId="0">
      <pane xSplit="3" ySplit="1" topLeftCell="H2" activePane="bottomRight" state="frozen"/>
      <selection pane="bottomRight" activeCell="Q1" sqref="Q1:Q1048576"/>
      <selection pane="bottomLeft" activeCell="A2" sqref="A2"/>
      <selection pane="topRight" activeCell="D1" sqref="D1"/>
    </sheetView>
  </sheetViews>
  <sheetFormatPr defaultColWidth="8.42578125" defaultRowHeight="15" customHeight="1"/>
  <cols>
    <col min="1" max="1" width="6.42578125" style="58" customWidth="1"/>
    <col min="2" max="2" width="13.140625" style="54" bestFit="1" customWidth="1"/>
    <col min="3" max="3" width="35" style="54" customWidth="1"/>
    <col min="4" max="4" width="28.28515625" style="42" customWidth="1"/>
    <col min="5" max="5" width="14.85546875" style="54" customWidth="1"/>
    <col min="6" max="6" width="29.42578125" style="54" customWidth="1"/>
    <col min="7" max="7" width="22.85546875" style="54" customWidth="1"/>
    <col min="8" max="8" width="33.42578125" style="54" customWidth="1"/>
    <col min="9" max="10" width="10.85546875" style="42" customWidth="1"/>
    <col min="11" max="11" width="12.42578125" style="42" customWidth="1"/>
    <col min="12" max="14" width="10.85546875" style="42" customWidth="1"/>
    <col min="15" max="15" width="10.42578125" style="55" bestFit="1" customWidth="1"/>
    <col min="16" max="16" width="38.5703125" style="41" customWidth="1"/>
    <col min="17" max="17" width="44" style="41" customWidth="1"/>
    <col min="18" max="18" width="12.42578125" style="55" hidden="1" customWidth="1"/>
    <col min="19" max="19" width="13.5703125" style="55" hidden="1" customWidth="1"/>
    <col min="20" max="20" width="17.85546875" style="55" hidden="1" customWidth="1"/>
    <col min="21" max="21" width="15.42578125" style="55" hidden="1" customWidth="1"/>
    <col min="22" max="22" width="38" style="41" hidden="1" customWidth="1"/>
    <col min="23" max="23" width="38.7109375" style="41" hidden="1" customWidth="1"/>
    <col min="24" max="24" width="13.28515625" style="98" customWidth="1"/>
    <col min="25" max="25" width="34.140625" style="100" customWidth="1"/>
    <col min="26" max="26" width="33.85546875" style="100" customWidth="1"/>
    <col min="27" max="27" width="20.42578125" style="55" customWidth="1"/>
    <col min="28" max="28" width="60.85546875" style="69" customWidth="1"/>
    <col min="29" max="16384" width="8.42578125" style="41"/>
  </cols>
  <sheetData>
    <row r="1" spans="1:28" s="53" customFormat="1" ht="50.25">
      <c r="A1" s="48" t="s">
        <v>52</v>
      </c>
      <c r="B1" s="49" t="s">
        <v>53</v>
      </c>
      <c r="C1" s="49" t="s">
        <v>54</v>
      </c>
      <c r="D1" s="50" t="s">
        <v>55</v>
      </c>
      <c r="E1" s="49" t="s">
        <v>56</v>
      </c>
      <c r="F1" s="49" t="s">
        <v>57</v>
      </c>
      <c r="G1" s="49" t="s">
        <v>58</v>
      </c>
      <c r="H1" s="49" t="s">
        <v>59</v>
      </c>
      <c r="I1" s="50" t="s">
        <v>60</v>
      </c>
      <c r="J1" s="50" t="s">
        <v>61</v>
      </c>
      <c r="K1" s="50" t="s">
        <v>62</v>
      </c>
      <c r="L1" s="50" t="s">
        <v>63</v>
      </c>
      <c r="M1" s="50" t="s">
        <v>64</v>
      </c>
      <c r="N1" s="50" t="s">
        <v>65</v>
      </c>
      <c r="O1" s="51" t="s">
        <v>66</v>
      </c>
      <c r="P1" s="52" t="s">
        <v>67</v>
      </c>
      <c r="Q1" s="52" t="s">
        <v>68</v>
      </c>
      <c r="R1" s="22" t="s">
        <v>69</v>
      </c>
      <c r="S1" s="22" t="s">
        <v>70</v>
      </c>
      <c r="T1" s="22" t="s">
        <v>71</v>
      </c>
      <c r="U1" s="33" t="s">
        <v>72</v>
      </c>
      <c r="V1" s="43" t="s">
        <v>73</v>
      </c>
      <c r="W1" s="43" t="s">
        <v>71</v>
      </c>
      <c r="X1" s="22" t="s">
        <v>74</v>
      </c>
      <c r="Y1" s="101" t="s">
        <v>73</v>
      </c>
      <c r="Z1" s="101" t="s">
        <v>71</v>
      </c>
      <c r="AA1" s="45" t="s">
        <v>75</v>
      </c>
      <c r="AB1" s="46" t="s">
        <v>76</v>
      </c>
    </row>
    <row r="2" spans="1:28" ht="45.75">
      <c r="A2" s="34">
        <v>1</v>
      </c>
      <c r="B2" s="35" t="s">
        <v>77</v>
      </c>
      <c r="C2" s="35" t="s">
        <v>78</v>
      </c>
      <c r="D2" s="36"/>
      <c r="E2" s="35" t="s">
        <v>79</v>
      </c>
      <c r="F2" s="35" t="s">
        <v>80</v>
      </c>
      <c r="G2" s="35" t="s">
        <v>81</v>
      </c>
      <c r="H2" s="35" t="s">
        <v>82</v>
      </c>
      <c r="I2" s="36">
        <f t="shared" ref="I2:K4" si="0">ROUNDUP((LEN(F2)/6),0)</f>
        <v>2</v>
      </c>
      <c r="J2" s="36">
        <f t="shared" si="0"/>
        <v>1</v>
      </c>
      <c r="K2" s="36">
        <f t="shared" si="0"/>
        <v>1</v>
      </c>
      <c r="L2" s="36">
        <v>1</v>
      </c>
      <c r="M2" s="36" t="s">
        <v>83</v>
      </c>
      <c r="N2" s="36"/>
      <c r="O2" s="37"/>
      <c r="P2" s="38" t="s">
        <v>84</v>
      </c>
      <c r="Q2" s="38" t="s">
        <v>85</v>
      </c>
      <c r="R2" s="39">
        <v>5.2</v>
      </c>
      <c r="S2" s="39"/>
      <c r="T2" s="39"/>
      <c r="U2" s="40"/>
      <c r="V2" s="44"/>
      <c r="W2" s="44"/>
      <c r="X2" s="39"/>
      <c r="Y2" s="102"/>
      <c r="Z2" s="102"/>
      <c r="AA2" s="47" t="s">
        <v>83</v>
      </c>
      <c r="AB2" s="68" t="s">
        <v>86</v>
      </c>
    </row>
    <row r="3" spans="1:28" ht="45.75">
      <c r="A3" s="34">
        <v>2</v>
      </c>
      <c r="B3" s="35" t="s">
        <v>77</v>
      </c>
      <c r="C3" s="35" t="s">
        <v>87</v>
      </c>
      <c r="D3" s="36"/>
      <c r="E3" s="35" t="s">
        <v>79</v>
      </c>
      <c r="F3" s="35" t="s">
        <v>80</v>
      </c>
      <c r="G3" s="35" t="s">
        <v>81</v>
      </c>
      <c r="H3" s="35" t="s">
        <v>82</v>
      </c>
      <c r="I3" s="36">
        <f t="shared" si="0"/>
        <v>2</v>
      </c>
      <c r="J3" s="36">
        <f t="shared" si="0"/>
        <v>1</v>
      </c>
      <c r="K3" s="36">
        <f t="shared" si="0"/>
        <v>1</v>
      </c>
      <c r="L3" s="36">
        <v>1</v>
      </c>
      <c r="M3" s="36" t="s">
        <v>83</v>
      </c>
      <c r="N3" s="36"/>
      <c r="O3" s="37"/>
      <c r="P3" s="38" t="s">
        <v>88</v>
      </c>
      <c r="Q3" s="38" t="s">
        <v>85</v>
      </c>
      <c r="R3" s="39">
        <v>5.2</v>
      </c>
      <c r="S3" s="39"/>
      <c r="T3" s="39"/>
      <c r="U3" s="40"/>
      <c r="V3" s="44"/>
      <c r="W3" s="44"/>
      <c r="X3" s="39"/>
      <c r="Y3" s="102"/>
      <c r="Z3" s="102"/>
      <c r="AA3" s="47" t="s">
        <v>83</v>
      </c>
      <c r="AB3" s="68" t="s">
        <v>86</v>
      </c>
    </row>
    <row r="4" spans="1:28" ht="60.75">
      <c r="A4" s="34">
        <v>3</v>
      </c>
      <c r="B4" s="35" t="s">
        <v>89</v>
      </c>
      <c r="C4" s="35" t="s">
        <v>90</v>
      </c>
      <c r="D4" s="36"/>
      <c r="E4" s="35" t="s">
        <v>79</v>
      </c>
      <c r="F4" s="35"/>
      <c r="G4" s="35" t="s">
        <v>81</v>
      </c>
      <c r="H4" s="35"/>
      <c r="I4" s="36">
        <f t="shared" si="0"/>
        <v>0</v>
      </c>
      <c r="J4" s="36">
        <f t="shared" si="0"/>
        <v>1</v>
      </c>
      <c r="K4" s="36">
        <f t="shared" si="0"/>
        <v>0</v>
      </c>
      <c r="L4" s="36">
        <v>1</v>
      </c>
      <c r="M4" s="36"/>
      <c r="N4" s="36"/>
      <c r="O4" s="37"/>
      <c r="P4" s="38" t="s">
        <v>91</v>
      </c>
      <c r="Q4" s="38" t="s">
        <v>85</v>
      </c>
      <c r="R4" s="39">
        <v>5.2</v>
      </c>
      <c r="S4" s="39"/>
      <c r="T4" s="39"/>
      <c r="U4" s="40"/>
      <c r="V4" s="44"/>
      <c r="W4" s="44"/>
      <c r="X4" s="39"/>
      <c r="Y4" s="102"/>
      <c r="Z4" s="102"/>
      <c r="AA4" s="47"/>
      <c r="AB4" s="68"/>
    </row>
    <row r="5" spans="1:28" ht="33.75">
      <c r="A5" s="34">
        <v>4</v>
      </c>
      <c r="B5" s="35" t="s">
        <v>92</v>
      </c>
      <c r="C5" s="35" t="s">
        <v>93</v>
      </c>
      <c r="D5" s="36"/>
      <c r="E5" s="35" t="s">
        <v>94</v>
      </c>
      <c r="F5" s="35"/>
      <c r="G5" s="35"/>
      <c r="H5" s="35" t="s">
        <v>95</v>
      </c>
      <c r="I5" s="36">
        <f t="shared" ref="I5:I22" si="1">ROUNDUP((LEN(F5)/6),0)</f>
        <v>0</v>
      </c>
      <c r="J5" s="36">
        <v>0</v>
      </c>
      <c r="K5" s="36">
        <f t="shared" ref="K5:K24" si="2">ROUNDUP((LEN(H5)/6),0)</f>
        <v>1</v>
      </c>
      <c r="L5" s="36">
        <v>1</v>
      </c>
      <c r="M5" s="36" t="s">
        <v>83</v>
      </c>
      <c r="N5" s="36"/>
      <c r="O5" s="37"/>
      <c r="P5" s="38"/>
      <c r="Q5" s="38" t="s">
        <v>85</v>
      </c>
      <c r="R5" s="39">
        <v>5.2</v>
      </c>
      <c r="S5" s="39" t="s">
        <v>83</v>
      </c>
      <c r="T5" s="39" t="s">
        <v>96</v>
      </c>
      <c r="U5" s="40"/>
      <c r="V5" s="44"/>
      <c r="W5" s="44"/>
      <c r="X5" s="39"/>
      <c r="Y5" s="102"/>
      <c r="Z5" s="102"/>
      <c r="AA5" s="47"/>
      <c r="AB5" s="68"/>
    </row>
    <row r="6" spans="1:28" ht="33.75">
      <c r="A6" s="34">
        <v>5</v>
      </c>
      <c r="B6" s="35" t="s">
        <v>92</v>
      </c>
      <c r="C6" s="35" t="s">
        <v>93</v>
      </c>
      <c r="D6" s="36"/>
      <c r="E6" s="35" t="s">
        <v>97</v>
      </c>
      <c r="F6" s="35"/>
      <c r="G6" s="35"/>
      <c r="H6" s="35" t="s">
        <v>98</v>
      </c>
      <c r="I6" s="36">
        <f t="shared" si="1"/>
        <v>0</v>
      </c>
      <c r="J6" s="36">
        <v>0</v>
      </c>
      <c r="K6" s="36">
        <f t="shared" si="2"/>
        <v>1</v>
      </c>
      <c r="L6" s="36">
        <v>1</v>
      </c>
      <c r="M6" s="36" t="s">
        <v>83</v>
      </c>
      <c r="N6" s="36"/>
      <c r="O6" s="37"/>
      <c r="P6" s="38"/>
      <c r="Q6" s="38" t="s">
        <v>85</v>
      </c>
      <c r="R6" s="39">
        <v>5.2</v>
      </c>
      <c r="S6" s="39" t="s">
        <v>83</v>
      </c>
      <c r="T6" s="39" t="s">
        <v>96</v>
      </c>
      <c r="U6" s="40"/>
      <c r="V6" s="44"/>
      <c r="W6" s="44"/>
      <c r="X6" s="39"/>
      <c r="Y6" s="102"/>
      <c r="Z6" s="102"/>
      <c r="AA6" s="47"/>
      <c r="AB6" s="68"/>
    </row>
    <row r="7" spans="1:28" ht="33.75">
      <c r="A7" s="34">
        <v>6</v>
      </c>
      <c r="B7" s="35" t="s">
        <v>99</v>
      </c>
      <c r="C7" s="35" t="s">
        <v>100</v>
      </c>
      <c r="D7" s="36"/>
      <c r="E7" s="35" t="s">
        <v>94</v>
      </c>
      <c r="F7" s="35"/>
      <c r="G7" s="35"/>
      <c r="H7" s="35" t="s">
        <v>79</v>
      </c>
      <c r="I7" s="36">
        <f t="shared" si="1"/>
        <v>0</v>
      </c>
      <c r="J7" s="36">
        <f t="shared" ref="J7:J22" si="3">ROUNDUP((LEN(G7)/6),0)</f>
        <v>0</v>
      </c>
      <c r="K7" s="36">
        <f t="shared" si="2"/>
        <v>1</v>
      </c>
      <c r="L7" s="36">
        <v>1</v>
      </c>
      <c r="M7" s="36" t="s">
        <v>83</v>
      </c>
      <c r="N7" s="36"/>
      <c r="O7" s="37"/>
      <c r="P7" s="38" t="s">
        <v>101</v>
      </c>
      <c r="Q7" s="38"/>
      <c r="R7" s="39">
        <v>5.2</v>
      </c>
      <c r="S7" s="39"/>
      <c r="T7" s="39"/>
      <c r="U7" s="40" t="s">
        <v>83</v>
      </c>
      <c r="V7" s="44" t="s">
        <v>102</v>
      </c>
      <c r="W7" s="44" t="s">
        <v>103</v>
      </c>
      <c r="X7" s="39"/>
      <c r="Y7" s="102"/>
      <c r="Z7" s="102"/>
      <c r="AA7" s="47"/>
      <c r="AB7" s="68"/>
    </row>
    <row r="8" spans="1:28" ht="33.75">
      <c r="A8" s="34">
        <v>7</v>
      </c>
      <c r="B8" s="35" t="s">
        <v>99</v>
      </c>
      <c r="C8" s="35" t="s">
        <v>104</v>
      </c>
      <c r="D8" s="36"/>
      <c r="E8" s="35" t="s">
        <v>94</v>
      </c>
      <c r="F8" s="35"/>
      <c r="G8" s="35"/>
      <c r="H8" s="35" t="s">
        <v>79</v>
      </c>
      <c r="I8" s="36">
        <f t="shared" si="1"/>
        <v>0</v>
      </c>
      <c r="J8" s="36">
        <f t="shared" si="3"/>
        <v>0</v>
      </c>
      <c r="K8" s="36">
        <f t="shared" si="2"/>
        <v>1</v>
      </c>
      <c r="L8" s="36">
        <v>1</v>
      </c>
      <c r="M8" s="36" t="s">
        <v>83</v>
      </c>
      <c r="N8" s="36"/>
      <c r="O8" s="37"/>
      <c r="P8" s="38"/>
      <c r="Q8" s="38"/>
      <c r="R8" s="39">
        <v>5.2</v>
      </c>
      <c r="S8" s="39"/>
      <c r="T8" s="39"/>
      <c r="U8" s="40" t="s">
        <v>83</v>
      </c>
      <c r="V8" s="44" t="s">
        <v>102</v>
      </c>
      <c r="W8" s="44" t="s">
        <v>103</v>
      </c>
      <c r="X8" s="39"/>
      <c r="Y8" s="102"/>
      <c r="Z8" s="102"/>
      <c r="AA8" s="47"/>
      <c r="AB8" s="68"/>
    </row>
    <row r="9" spans="1:28" ht="33.75">
      <c r="A9" s="34">
        <v>8</v>
      </c>
      <c r="B9" s="35" t="s">
        <v>99</v>
      </c>
      <c r="C9" s="35" t="s">
        <v>105</v>
      </c>
      <c r="D9" s="36"/>
      <c r="E9" s="35" t="s">
        <v>94</v>
      </c>
      <c r="F9" s="35"/>
      <c r="G9" s="35"/>
      <c r="H9" s="35" t="s">
        <v>79</v>
      </c>
      <c r="I9" s="36">
        <f t="shared" si="1"/>
        <v>0</v>
      </c>
      <c r="J9" s="36">
        <f t="shared" si="3"/>
        <v>0</v>
      </c>
      <c r="K9" s="36">
        <f t="shared" si="2"/>
        <v>1</v>
      </c>
      <c r="L9" s="36">
        <v>1</v>
      </c>
      <c r="M9" s="36" t="s">
        <v>83</v>
      </c>
      <c r="N9" s="36"/>
      <c r="O9" s="37"/>
      <c r="P9" s="38" t="s">
        <v>101</v>
      </c>
      <c r="Q9" s="38"/>
      <c r="R9" s="39">
        <v>5.2</v>
      </c>
      <c r="S9" s="39"/>
      <c r="T9" s="39"/>
      <c r="U9" s="40" t="s">
        <v>83</v>
      </c>
      <c r="V9" s="44" t="s">
        <v>102</v>
      </c>
      <c r="W9" s="44" t="s">
        <v>103</v>
      </c>
      <c r="X9" s="39"/>
      <c r="Y9" s="102"/>
      <c r="Z9" s="102"/>
      <c r="AA9" s="47"/>
      <c r="AB9" s="68"/>
    </row>
    <row r="10" spans="1:28" ht="33.75">
      <c r="A10" s="34">
        <v>9</v>
      </c>
      <c r="B10" s="35" t="s">
        <v>99</v>
      </c>
      <c r="C10" s="35" t="s">
        <v>106</v>
      </c>
      <c r="D10" s="36"/>
      <c r="E10" s="35" t="s">
        <v>94</v>
      </c>
      <c r="F10" s="35"/>
      <c r="G10" s="35"/>
      <c r="H10" s="35" t="s">
        <v>79</v>
      </c>
      <c r="I10" s="36">
        <f t="shared" si="1"/>
        <v>0</v>
      </c>
      <c r="J10" s="36">
        <f t="shared" si="3"/>
        <v>0</v>
      </c>
      <c r="K10" s="36">
        <f t="shared" si="2"/>
        <v>1</v>
      </c>
      <c r="L10" s="36">
        <v>1</v>
      </c>
      <c r="M10" s="36" t="s">
        <v>83</v>
      </c>
      <c r="N10" s="36"/>
      <c r="O10" s="37"/>
      <c r="P10" s="38" t="s">
        <v>107</v>
      </c>
      <c r="Q10" s="38"/>
      <c r="R10" s="39">
        <v>5.2</v>
      </c>
      <c r="S10" s="39"/>
      <c r="T10" s="39"/>
      <c r="U10" s="40" t="s">
        <v>83</v>
      </c>
      <c r="V10" s="44" t="s">
        <v>102</v>
      </c>
      <c r="W10" s="44" t="s">
        <v>103</v>
      </c>
      <c r="X10" s="39"/>
      <c r="Y10" s="102"/>
      <c r="Z10" s="102"/>
      <c r="AA10" s="47"/>
      <c r="AB10" s="68"/>
    </row>
    <row r="11" spans="1:28" ht="33.75">
      <c r="A11" s="34">
        <v>10</v>
      </c>
      <c r="B11" s="35" t="s">
        <v>99</v>
      </c>
      <c r="C11" s="35" t="s">
        <v>108</v>
      </c>
      <c r="D11" s="36"/>
      <c r="E11" s="35" t="s">
        <v>94</v>
      </c>
      <c r="F11" s="35"/>
      <c r="G11" s="35"/>
      <c r="H11" s="35" t="s">
        <v>79</v>
      </c>
      <c r="I11" s="36">
        <f t="shared" si="1"/>
        <v>0</v>
      </c>
      <c r="J11" s="36">
        <f t="shared" si="3"/>
        <v>0</v>
      </c>
      <c r="K11" s="36">
        <f t="shared" si="2"/>
        <v>1</v>
      </c>
      <c r="L11" s="36">
        <v>1</v>
      </c>
      <c r="M11" s="36" t="s">
        <v>83</v>
      </c>
      <c r="N11" s="36"/>
      <c r="O11" s="37"/>
      <c r="P11" s="38" t="s">
        <v>109</v>
      </c>
      <c r="Q11" s="38"/>
      <c r="R11" s="39">
        <v>5.2</v>
      </c>
      <c r="S11" s="39"/>
      <c r="T11" s="39"/>
      <c r="U11" s="40" t="s">
        <v>83</v>
      </c>
      <c r="V11" s="44" t="s">
        <v>102</v>
      </c>
      <c r="W11" s="44" t="s">
        <v>103</v>
      </c>
      <c r="X11" s="39"/>
      <c r="Y11" s="102"/>
      <c r="Z11" s="102"/>
      <c r="AA11" s="47"/>
      <c r="AB11" s="68"/>
    </row>
    <row r="12" spans="1:28" ht="33.75">
      <c r="A12" s="34">
        <v>11</v>
      </c>
      <c r="B12" s="35" t="s">
        <v>99</v>
      </c>
      <c r="C12" s="35" t="s">
        <v>100</v>
      </c>
      <c r="D12" s="36"/>
      <c r="E12" s="35" t="s">
        <v>110</v>
      </c>
      <c r="F12" s="35"/>
      <c r="G12" s="35"/>
      <c r="H12" s="35" t="s">
        <v>79</v>
      </c>
      <c r="I12" s="36">
        <f t="shared" si="1"/>
        <v>0</v>
      </c>
      <c r="J12" s="36">
        <f t="shared" si="3"/>
        <v>0</v>
      </c>
      <c r="K12" s="36">
        <f t="shared" si="2"/>
        <v>1</v>
      </c>
      <c r="L12" s="36">
        <v>1</v>
      </c>
      <c r="M12" s="36"/>
      <c r="N12" s="36" t="s">
        <v>83</v>
      </c>
      <c r="O12" s="37"/>
      <c r="P12" s="38"/>
      <c r="Q12" s="38"/>
      <c r="R12" s="39">
        <v>5.2</v>
      </c>
      <c r="S12" s="39"/>
      <c r="T12" s="39"/>
      <c r="U12" s="40" t="s">
        <v>83</v>
      </c>
      <c r="V12" s="44" t="s">
        <v>111</v>
      </c>
      <c r="W12" s="44" t="s">
        <v>103</v>
      </c>
      <c r="X12" s="39"/>
      <c r="Y12" s="102"/>
      <c r="Z12" s="102"/>
      <c r="AA12" s="47"/>
      <c r="AB12" s="68"/>
    </row>
    <row r="13" spans="1:28" ht="33.75">
      <c r="A13" s="34">
        <v>12</v>
      </c>
      <c r="B13" s="35" t="s">
        <v>99</v>
      </c>
      <c r="C13" s="35" t="s">
        <v>104</v>
      </c>
      <c r="D13" s="36"/>
      <c r="E13" s="35" t="s">
        <v>110</v>
      </c>
      <c r="F13" s="35"/>
      <c r="G13" s="35"/>
      <c r="H13" s="35" t="s">
        <v>79</v>
      </c>
      <c r="I13" s="36">
        <f t="shared" si="1"/>
        <v>0</v>
      </c>
      <c r="J13" s="36">
        <f t="shared" si="3"/>
        <v>0</v>
      </c>
      <c r="K13" s="36">
        <f t="shared" si="2"/>
        <v>1</v>
      </c>
      <c r="L13" s="36">
        <v>1</v>
      </c>
      <c r="M13" s="36"/>
      <c r="N13" s="36" t="s">
        <v>83</v>
      </c>
      <c r="O13" s="37"/>
      <c r="P13" s="38"/>
      <c r="Q13" s="38"/>
      <c r="R13" s="39">
        <v>5.2</v>
      </c>
      <c r="S13" s="39"/>
      <c r="T13" s="39"/>
      <c r="U13" s="40" t="s">
        <v>83</v>
      </c>
      <c r="V13" s="44" t="s">
        <v>111</v>
      </c>
      <c r="W13" s="44" t="s">
        <v>103</v>
      </c>
      <c r="X13" s="39"/>
      <c r="Y13" s="102"/>
      <c r="Z13" s="102"/>
      <c r="AA13" s="47"/>
      <c r="AB13" s="68"/>
    </row>
    <row r="14" spans="1:28" ht="33.75">
      <c r="A14" s="34">
        <v>13</v>
      </c>
      <c r="B14" s="35" t="s">
        <v>99</v>
      </c>
      <c r="C14" s="35" t="s">
        <v>105</v>
      </c>
      <c r="D14" s="36"/>
      <c r="E14" s="35" t="s">
        <v>110</v>
      </c>
      <c r="F14" s="35"/>
      <c r="G14" s="35"/>
      <c r="H14" s="35" t="s">
        <v>79</v>
      </c>
      <c r="I14" s="36">
        <f t="shared" si="1"/>
        <v>0</v>
      </c>
      <c r="J14" s="36">
        <f t="shared" si="3"/>
        <v>0</v>
      </c>
      <c r="K14" s="36">
        <f t="shared" si="2"/>
        <v>1</v>
      </c>
      <c r="L14" s="36">
        <v>1</v>
      </c>
      <c r="M14" s="36"/>
      <c r="N14" s="36" t="s">
        <v>83</v>
      </c>
      <c r="O14" s="37"/>
      <c r="P14" s="38"/>
      <c r="Q14" s="38"/>
      <c r="R14" s="39">
        <v>5.2</v>
      </c>
      <c r="S14" s="39"/>
      <c r="T14" s="39"/>
      <c r="U14" s="40" t="s">
        <v>83</v>
      </c>
      <c r="V14" s="44" t="s">
        <v>111</v>
      </c>
      <c r="W14" s="44" t="s">
        <v>103</v>
      </c>
      <c r="X14" s="39"/>
      <c r="Y14" s="102"/>
      <c r="Z14" s="102"/>
      <c r="AA14" s="47"/>
      <c r="AB14" s="68"/>
    </row>
    <row r="15" spans="1:28" ht="33.75">
      <c r="A15" s="34">
        <v>14</v>
      </c>
      <c r="B15" s="35" t="s">
        <v>99</v>
      </c>
      <c r="C15" s="35" t="s">
        <v>106</v>
      </c>
      <c r="D15" s="36"/>
      <c r="E15" s="35" t="s">
        <v>110</v>
      </c>
      <c r="F15" s="35"/>
      <c r="G15" s="35"/>
      <c r="H15" s="35" t="s">
        <v>79</v>
      </c>
      <c r="I15" s="36">
        <f t="shared" si="1"/>
        <v>0</v>
      </c>
      <c r="J15" s="36">
        <f t="shared" si="3"/>
        <v>0</v>
      </c>
      <c r="K15" s="36">
        <f t="shared" si="2"/>
        <v>1</v>
      </c>
      <c r="L15" s="36">
        <v>1</v>
      </c>
      <c r="M15" s="36"/>
      <c r="N15" s="36" t="s">
        <v>83</v>
      </c>
      <c r="O15" s="37"/>
      <c r="P15" s="38" t="s">
        <v>107</v>
      </c>
      <c r="Q15" s="38"/>
      <c r="R15" s="39">
        <v>5.2</v>
      </c>
      <c r="S15" s="39"/>
      <c r="T15" s="39"/>
      <c r="U15" s="40" t="s">
        <v>83</v>
      </c>
      <c r="V15" s="44" t="s">
        <v>111</v>
      </c>
      <c r="W15" s="44" t="s">
        <v>103</v>
      </c>
      <c r="X15" s="39"/>
      <c r="Y15" s="102"/>
      <c r="Z15" s="102"/>
      <c r="AA15" s="47"/>
      <c r="AB15" s="68"/>
    </row>
    <row r="16" spans="1:28" ht="33.75">
      <c r="A16" s="34">
        <v>15</v>
      </c>
      <c r="B16" s="35" t="s">
        <v>99</v>
      </c>
      <c r="C16" s="35" t="s">
        <v>108</v>
      </c>
      <c r="D16" s="36"/>
      <c r="E16" s="35" t="s">
        <v>110</v>
      </c>
      <c r="F16" s="35"/>
      <c r="G16" s="35"/>
      <c r="H16" s="35" t="s">
        <v>79</v>
      </c>
      <c r="I16" s="36">
        <f t="shared" si="1"/>
        <v>0</v>
      </c>
      <c r="J16" s="36">
        <f t="shared" si="3"/>
        <v>0</v>
      </c>
      <c r="K16" s="36">
        <f t="shared" si="2"/>
        <v>1</v>
      </c>
      <c r="L16" s="36">
        <v>1</v>
      </c>
      <c r="M16" s="36"/>
      <c r="N16" s="36" t="s">
        <v>83</v>
      </c>
      <c r="O16" s="37"/>
      <c r="P16" s="38" t="s">
        <v>109</v>
      </c>
      <c r="Q16" s="38"/>
      <c r="R16" s="39">
        <v>5.2</v>
      </c>
      <c r="S16" s="39"/>
      <c r="T16" s="39"/>
      <c r="U16" s="40" t="s">
        <v>83</v>
      </c>
      <c r="V16" s="44" t="s">
        <v>111</v>
      </c>
      <c r="W16" s="44" t="s">
        <v>103</v>
      </c>
      <c r="X16" s="39"/>
      <c r="Y16" s="102"/>
      <c r="Z16" s="102"/>
      <c r="AA16" s="47"/>
      <c r="AB16" s="68"/>
    </row>
    <row r="17" spans="1:28" ht="33.75">
      <c r="A17" s="34">
        <v>41</v>
      </c>
      <c r="B17" s="35" t="s">
        <v>112</v>
      </c>
      <c r="C17" s="35" t="s">
        <v>105</v>
      </c>
      <c r="D17" s="36" t="s">
        <v>113</v>
      </c>
      <c r="E17" s="35" t="s">
        <v>79</v>
      </c>
      <c r="F17" s="35" t="s">
        <v>114</v>
      </c>
      <c r="G17" s="35" t="s">
        <v>94</v>
      </c>
      <c r="H17" s="35" t="s">
        <v>115</v>
      </c>
      <c r="I17" s="36">
        <f t="shared" si="1"/>
        <v>1</v>
      </c>
      <c r="J17" s="36">
        <f t="shared" si="3"/>
        <v>1</v>
      </c>
      <c r="K17" s="36">
        <f t="shared" si="2"/>
        <v>6</v>
      </c>
      <c r="L17" s="36">
        <v>1</v>
      </c>
      <c r="M17" s="36" t="s">
        <v>83</v>
      </c>
      <c r="N17" s="36"/>
      <c r="O17" s="37"/>
      <c r="P17" s="38"/>
      <c r="Q17" s="38"/>
      <c r="R17" s="39">
        <v>5.2</v>
      </c>
      <c r="S17" s="39" t="s">
        <v>83</v>
      </c>
      <c r="T17" s="39" t="s">
        <v>96</v>
      </c>
      <c r="U17" s="40" t="s">
        <v>83</v>
      </c>
      <c r="V17" s="44" t="s">
        <v>116</v>
      </c>
      <c r="W17" s="44" t="s">
        <v>117</v>
      </c>
      <c r="X17" s="39"/>
      <c r="Y17" s="102"/>
      <c r="Z17" s="102"/>
      <c r="AA17" s="47"/>
      <c r="AB17" s="68"/>
    </row>
    <row r="18" spans="1:28" ht="33.75">
      <c r="A18" s="34">
        <v>42</v>
      </c>
      <c r="B18" s="35" t="s">
        <v>112</v>
      </c>
      <c r="C18" s="35" t="s">
        <v>106</v>
      </c>
      <c r="D18" s="36" t="s">
        <v>113</v>
      </c>
      <c r="E18" s="35" t="s">
        <v>79</v>
      </c>
      <c r="F18" s="35" t="s">
        <v>114</v>
      </c>
      <c r="G18" s="35" t="s">
        <v>94</v>
      </c>
      <c r="H18" s="35" t="s">
        <v>118</v>
      </c>
      <c r="I18" s="36">
        <f t="shared" si="1"/>
        <v>1</v>
      </c>
      <c r="J18" s="36">
        <f t="shared" si="3"/>
        <v>1</v>
      </c>
      <c r="K18" s="36">
        <f t="shared" si="2"/>
        <v>3</v>
      </c>
      <c r="L18" s="36">
        <v>1</v>
      </c>
      <c r="M18" s="36" t="s">
        <v>83</v>
      </c>
      <c r="N18" s="36"/>
      <c r="O18" s="37"/>
      <c r="P18" s="38"/>
      <c r="Q18" s="38"/>
      <c r="R18" s="39">
        <v>5.2</v>
      </c>
      <c r="S18" s="39" t="s">
        <v>83</v>
      </c>
      <c r="T18" s="39" t="s">
        <v>96</v>
      </c>
      <c r="U18" s="40" t="s">
        <v>83</v>
      </c>
      <c r="V18" s="44" t="s">
        <v>119</v>
      </c>
      <c r="W18" s="44" t="s">
        <v>103</v>
      </c>
      <c r="X18" s="39"/>
      <c r="Y18" s="102"/>
      <c r="Z18" s="102"/>
      <c r="AA18" s="47"/>
      <c r="AB18" s="68"/>
    </row>
    <row r="19" spans="1:28" ht="33.75">
      <c r="A19" s="34" t="s">
        <v>120</v>
      </c>
      <c r="B19" s="35" t="s">
        <v>112</v>
      </c>
      <c r="C19" s="35" t="s">
        <v>106</v>
      </c>
      <c r="D19" s="36" t="s">
        <v>113</v>
      </c>
      <c r="E19" s="35" t="s">
        <v>79</v>
      </c>
      <c r="F19" s="35" t="s">
        <v>114</v>
      </c>
      <c r="G19" s="35" t="s">
        <v>110</v>
      </c>
      <c r="H19" s="35" t="s">
        <v>121</v>
      </c>
      <c r="I19" s="36">
        <f t="shared" ref="I19" si="4">ROUNDUP((LEN(F19)/6),0)</f>
        <v>1</v>
      </c>
      <c r="J19" s="36">
        <f t="shared" ref="J19" si="5">ROUNDUP((LEN(G19)/6),0)</f>
        <v>1</v>
      </c>
      <c r="K19" s="36">
        <f t="shared" ref="K19" si="6">ROUNDUP((LEN(H19)/6),0)</f>
        <v>3</v>
      </c>
      <c r="L19" s="36">
        <v>1</v>
      </c>
      <c r="M19" s="36"/>
      <c r="N19" s="36" t="s">
        <v>83</v>
      </c>
      <c r="O19" s="37"/>
      <c r="P19" s="38"/>
      <c r="Q19" s="38"/>
      <c r="R19" s="39"/>
      <c r="S19" s="39"/>
      <c r="T19" s="39"/>
      <c r="U19" s="40" t="s">
        <v>83</v>
      </c>
      <c r="V19" s="44" t="s">
        <v>122</v>
      </c>
      <c r="W19" s="44" t="s">
        <v>103</v>
      </c>
      <c r="X19" s="39"/>
      <c r="Y19" s="102"/>
      <c r="Z19" s="102"/>
      <c r="AA19" s="47"/>
      <c r="AB19" s="68"/>
    </row>
    <row r="20" spans="1:28" ht="33.75">
      <c r="A20" s="34">
        <v>43</v>
      </c>
      <c r="B20" s="35" t="s">
        <v>112</v>
      </c>
      <c r="C20" s="35" t="s">
        <v>123</v>
      </c>
      <c r="D20" s="36" t="s">
        <v>113</v>
      </c>
      <c r="E20" s="35" t="s">
        <v>79</v>
      </c>
      <c r="F20" s="35" t="s">
        <v>114</v>
      </c>
      <c r="G20" s="35" t="s">
        <v>94</v>
      </c>
      <c r="H20" s="35" t="s">
        <v>124</v>
      </c>
      <c r="I20" s="36">
        <f t="shared" si="1"/>
        <v>1</v>
      </c>
      <c r="J20" s="36">
        <f t="shared" si="3"/>
        <v>1</v>
      </c>
      <c r="K20" s="36">
        <f t="shared" si="2"/>
        <v>6</v>
      </c>
      <c r="L20" s="36">
        <v>1</v>
      </c>
      <c r="M20" s="36" t="s">
        <v>83</v>
      </c>
      <c r="N20" s="36"/>
      <c r="O20" s="37"/>
      <c r="P20" s="38"/>
      <c r="Q20" s="38"/>
      <c r="R20" s="39">
        <v>5.2</v>
      </c>
      <c r="S20" s="39" t="s">
        <v>83</v>
      </c>
      <c r="T20" s="39" t="s">
        <v>96</v>
      </c>
      <c r="U20" s="40" t="s">
        <v>83</v>
      </c>
      <c r="V20" s="44" t="s">
        <v>125</v>
      </c>
      <c r="W20" s="44" t="s">
        <v>117</v>
      </c>
      <c r="X20" s="39"/>
      <c r="Y20" s="102"/>
      <c r="Z20" s="102"/>
      <c r="AA20" s="47"/>
      <c r="AB20" s="68"/>
    </row>
    <row r="21" spans="1:28" ht="33.75">
      <c r="A21" s="34" t="s">
        <v>126</v>
      </c>
      <c r="B21" s="35" t="s">
        <v>112</v>
      </c>
      <c r="C21" s="35" t="s">
        <v>123</v>
      </c>
      <c r="D21" s="36" t="s">
        <v>113</v>
      </c>
      <c r="E21" s="35" t="s">
        <v>79</v>
      </c>
      <c r="F21" s="35" t="s">
        <v>114</v>
      </c>
      <c r="G21" s="35" t="s">
        <v>110</v>
      </c>
      <c r="H21" s="35" t="s">
        <v>127</v>
      </c>
      <c r="I21" s="36">
        <v>1</v>
      </c>
      <c r="J21" s="36">
        <v>1</v>
      </c>
      <c r="K21" s="36">
        <v>6</v>
      </c>
      <c r="L21" s="36">
        <v>1</v>
      </c>
      <c r="M21" s="36"/>
      <c r="N21" s="36" t="s">
        <v>83</v>
      </c>
      <c r="O21" s="37"/>
      <c r="P21" s="38"/>
      <c r="Q21" s="38"/>
      <c r="R21" s="39"/>
      <c r="S21" s="39"/>
      <c r="T21" s="39"/>
      <c r="U21" s="40" t="s">
        <v>83</v>
      </c>
      <c r="V21" s="44" t="s">
        <v>122</v>
      </c>
      <c r="W21" s="44" t="s">
        <v>103</v>
      </c>
      <c r="X21" s="39"/>
      <c r="Y21" s="102"/>
      <c r="Z21" s="102"/>
      <c r="AA21" s="47"/>
      <c r="AB21" s="68"/>
    </row>
    <row r="22" spans="1:28" ht="33.75">
      <c r="A22" s="34">
        <v>44</v>
      </c>
      <c r="B22" s="35" t="s">
        <v>112</v>
      </c>
      <c r="C22" s="35" t="s">
        <v>108</v>
      </c>
      <c r="D22" s="36" t="s">
        <v>113</v>
      </c>
      <c r="E22" s="35" t="s">
        <v>79</v>
      </c>
      <c r="F22" s="35" t="s">
        <v>114</v>
      </c>
      <c r="G22" s="35" t="s">
        <v>94</v>
      </c>
      <c r="H22" s="35" t="s">
        <v>128</v>
      </c>
      <c r="I22" s="36">
        <f t="shared" si="1"/>
        <v>1</v>
      </c>
      <c r="J22" s="36">
        <f t="shared" si="3"/>
        <v>1</v>
      </c>
      <c r="K22" s="36">
        <f t="shared" si="2"/>
        <v>2</v>
      </c>
      <c r="L22" s="36">
        <v>1</v>
      </c>
      <c r="M22" s="36" t="s">
        <v>83</v>
      </c>
      <c r="N22" s="36"/>
      <c r="O22" s="37"/>
      <c r="P22" s="38"/>
      <c r="Q22" s="38"/>
      <c r="R22" s="39">
        <v>5.2</v>
      </c>
      <c r="S22" s="39" t="s">
        <v>83</v>
      </c>
      <c r="T22" s="39" t="s">
        <v>96</v>
      </c>
      <c r="U22" s="40" t="s">
        <v>83</v>
      </c>
      <c r="V22" s="44" t="s">
        <v>129</v>
      </c>
      <c r="W22" s="44" t="s">
        <v>103</v>
      </c>
      <c r="X22" s="39"/>
      <c r="Y22" s="102"/>
      <c r="Z22" s="102"/>
      <c r="AA22" s="47"/>
      <c r="AB22" s="68"/>
    </row>
    <row r="23" spans="1:28" ht="33.75">
      <c r="A23" s="34" t="s">
        <v>130</v>
      </c>
      <c r="B23" s="35" t="s">
        <v>112</v>
      </c>
      <c r="C23" s="35" t="s">
        <v>108</v>
      </c>
      <c r="D23" s="36" t="s">
        <v>113</v>
      </c>
      <c r="E23" s="35" t="s">
        <v>79</v>
      </c>
      <c r="F23" s="35" t="s">
        <v>114</v>
      </c>
      <c r="G23" s="35" t="s">
        <v>110</v>
      </c>
      <c r="H23" s="35" t="s">
        <v>128</v>
      </c>
      <c r="I23" s="36">
        <f t="shared" ref="I23" si="7">ROUNDUP((LEN(F23)/6),0)</f>
        <v>1</v>
      </c>
      <c r="J23" s="36">
        <f t="shared" ref="J23" si="8">ROUNDUP((LEN(G23)/6),0)</f>
        <v>1</v>
      </c>
      <c r="K23" s="36">
        <f t="shared" ref="K23" si="9">ROUNDUP((LEN(H23)/6),0)</f>
        <v>2</v>
      </c>
      <c r="L23" s="36">
        <v>1</v>
      </c>
      <c r="M23" s="36"/>
      <c r="N23" s="36" t="s">
        <v>83</v>
      </c>
      <c r="O23" s="37"/>
      <c r="P23" s="38"/>
      <c r="Q23" s="38"/>
      <c r="R23" s="39"/>
      <c r="S23" s="39"/>
      <c r="T23" s="39"/>
      <c r="U23" s="40" t="s">
        <v>83</v>
      </c>
      <c r="V23" s="44" t="s">
        <v>122</v>
      </c>
      <c r="W23" s="44" t="s">
        <v>103</v>
      </c>
      <c r="X23" s="39"/>
      <c r="Y23" s="102"/>
      <c r="Z23" s="102"/>
      <c r="AA23" s="47"/>
      <c r="AB23" s="68"/>
    </row>
    <row r="24" spans="1:28" ht="33.75">
      <c r="A24" s="34">
        <v>45</v>
      </c>
      <c r="B24" s="35" t="s">
        <v>112</v>
      </c>
      <c r="C24" s="35" t="s">
        <v>104</v>
      </c>
      <c r="D24" s="36" t="s">
        <v>113</v>
      </c>
      <c r="E24" s="35" t="s">
        <v>79</v>
      </c>
      <c r="F24" s="35" t="s">
        <v>114</v>
      </c>
      <c r="G24" s="35" t="s">
        <v>94</v>
      </c>
      <c r="H24" s="35" t="s">
        <v>124</v>
      </c>
      <c r="I24" s="36">
        <v>1</v>
      </c>
      <c r="J24" s="36">
        <v>1</v>
      </c>
      <c r="K24" s="36">
        <f t="shared" si="2"/>
        <v>6</v>
      </c>
      <c r="L24" s="36">
        <v>1</v>
      </c>
      <c r="M24" s="36" t="s">
        <v>83</v>
      </c>
      <c r="N24" s="36"/>
      <c r="O24" s="37"/>
      <c r="P24" s="38"/>
      <c r="Q24" s="38"/>
      <c r="R24" s="39">
        <v>5.2</v>
      </c>
      <c r="S24" s="39" t="s">
        <v>83</v>
      </c>
      <c r="T24" s="39" t="s">
        <v>96</v>
      </c>
      <c r="U24" s="40" t="s">
        <v>83</v>
      </c>
      <c r="V24" s="44" t="s">
        <v>131</v>
      </c>
      <c r="W24" s="44" t="s">
        <v>117</v>
      </c>
      <c r="X24" s="39"/>
      <c r="Y24" s="102"/>
      <c r="Z24" s="102"/>
      <c r="AA24" s="47"/>
      <c r="AB24" s="68"/>
    </row>
    <row r="25" spans="1:28" ht="33.75">
      <c r="A25" s="34" t="s">
        <v>132</v>
      </c>
      <c r="B25" s="35" t="s">
        <v>112</v>
      </c>
      <c r="C25" s="35" t="s">
        <v>104</v>
      </c>
      <c r="D25" s="36" t="s">
        <v>113</v>
      </c>
      <c r="E25" s="35" t="s">
        <v>79</v>
      </c>
      <c r="F25" s="35" t="s">
        <v>114</v>
      </c>
      <c r="G25" s="35" t="s">
        <v>110</v>
      </c>
      <c r="H25" s="35" t="s">
        <v>127</v>
      </c>
      <c r="I25" s="36">
        <v>1</v>
      </c>
      <c r="J25" s="36">
        <v>1</v>
      </c>
      <c r="K25" s="36">
        <f t="shared" ref="K25" si="10">ROUNDUP((LEN(H25)/6),0)</f>
        <v>6</v>
      </c>
      <c r="L25" s="36">
        <v>1</v>
      </c>
      <c r="M25" s="36"/>
      <c r="N25" s="36" t="s">
        <v>83</v>
      </c>
      <c r="O25" s="37"/>
      <c r="P25" s="38"/>
      <c r="Q25" s="38"/>
      <c r="R25" s="39"/>
      <c r="S25" s="39"/>
      <c r="T25" s="39"/>
      <c r="U25" s="40" t="s">
        <v>83</v>
      </c>
      <c r="V25" s="44" t="s">
        <v>122</v>
      </c>
      <c r="W25" s="44" t="s">
        <v>103</v>
      </c>
      <c r="X25" s="39"/>
      <c r="Y25" s="102"/>
      <c r="Z25" s="102"/>
      <c r="AA25" s="47"/>
      <c r="AB25" s="68"/>
    </row>
    <row r="26" spans="1:28" ht="33.75">
      <c r="A26" s="34">
        <v>46</v>
      </c>
      <c r="B26" s="35" t="s">
        <v>112</v>
      </c>
      <c r="C26" s="35" t="s">
        <v>100</v>
      </c>
      <c r="D26" s="36" t="s">
        <v>133</v>
      </c>
      <c r="E26" s="35" t="s">
        <v>79</v>
      </c>
      <c r="F26" s="35"/>
      <c r="G26" s="35" t="s">
        <v>94</v>
      </c>
      <c r="H26" s="35"/>
      <c r="I26" s="36">
        <f t="shared" ref="I26:I88" si="11">ROUNDUP((LEN(F26)/6),0)</f>
        <v>0</v>
      </c>
      <c r="J26" s="36">
        <f t="shared" ref="J26:J88" si="12">ROUNDUP((LEN(G26)/6),0)</f>
        <v>1</v>
      </c>
      <c r="K26" s="36">
        <f t="shared" ref="K26:K88" si="13">ROUNDUP((LEN(H26)/6),0)</f>
        <v>0</v>
      </c>
      <c r="L26" s="36">
        <v>1</v>
      </c>
      <c r="M26" s="36" t="s">
        <v>83</v>
      </c>
      <c r="N26" s="36"/>
      <c r="O26" s="37"/>
      <c r="P26" s="38"/>
      <c r="Q26" s="38"/>
      <c r="R26" s="39">
        <v>5.2</v>
      </c>
      <c r="S26" s="39" t="s">
        <v>83</v>
      </c>
      <c r="T26" s="39" t="s">
        <v>96</v>
      </c>
      <c r="U26" s="40" t="s">
        <v>83</v>
      </c>
      <c r="V26" s="44" t="s">
        <v>134</v>
      </c>
      <c r="W26" s="44" t="s">
        <v>103</v>
      </c>
      <c r="X26" s="39"/>
      <c r="Y26" s="102"/>
      <c r="Z26" s="102"/>
      <c r="AA26" s="47"/>
      <c r="AB26" s="68"/>
    </row>
    <row r="27" spans="1:28" ht="33.75">
      <c r="A27" s="34" t="s">
        <v>135</v>
      </c>
      <c r="B27" s="35" t="s">
        <v>112</v>
      </c>
      <c r="C27" s="35" t="s">
        <v>100</v>
      </c>
      <c r="D27" s="36" t="s">
        <v>133</v>
      </c>
      <c r="E27" s="35" t="s">
        <v>79</v>
      </c>
      <c r="F27" s="35"/>
      <c r="G27" s="35" t="s">
        <v>110</v>
      </c>
      <c r="H27" s="35"/>
      <c r="I27" s="36">
        <v>0</v>
      </c>
      <c r="J27" s="36">
        <v>1</v>
      </c>
      <c r="K27" s="36">
        <v>0</v>
      </c>
      <c r="L27" s="36">
        <v>1</v>
      </c>
      <c r="M27" s="36"/>
      <c r="N27" s="36" t="s">
        <v>83</v>
      </c>
      <c r="O27" s="37"/>
      <c r="P27" s="38"/>
      <c r="Q27" s="38"/>
      <c r="R27" s="39"/>
      <c r="S27" s="39"/>
      <c r="T27" s="39"/>
      <c r="U27" s="40" t="s">
        <v>83</v>
      </c>
      <c r="V27" s="44" t="s">
        <v>122</v>
      </c>
      <c r="W27" s="44" t="s">
        <v>103</v>
      </c>
      <c r="X27" s="39"/>
      <c r="Y27" s="102"/>
      <c r="Z27" s="102"/>
      <c r="AA27" s="47"/>
      <c r="AB27" s="68"/>
    </row>
    <row r="28" spans="1:28" ht="33.75">
      <c r="A28" s="34">
        <v>47</v>
      </c>
      <c r="B28" s="35" t="s">
        <v>112</v>
      </c>
      <c r="C28" s="35" t="s">
        <v>104</v>
      </c>
      <c r="D28" s="36" t="s">
        <v>133</v>
      </c>
      <c r="E28" s="35" t="s">
        <v>79</v>
      </c>
      <c r="F28" s="35"/>
      <c r="G28" s="35" t="s">
        <v>94</v>
      </c>
      <c r="H28" s="35"/>
      <c r="I28" s="36">
        <f t="shared" si="11"/>
        <v>0</v>
      </c>
      <c r="J28" s="36">
        <f t="shared" si="12"/>
        <v>1</v>
      </c>
      <c r="K28" s="36">
        <f t="shared" si="13"/>
        <v>0</v>
      </c>
      <c r="L28" s="36">
        <v>1</v>
      </c>
      <c r="M28" s="36" t="s">
        <v>83</v>
      </c>
      <c r="N28" s="36"/>
      <c r="O28" s="37"/>
      <c r="P28" s="38"/>
      <c r="Q28" s="38"/>
      <c r="R28" s="39">
        <v>5.2</v>
      </c>
      <c r="S28" s="39" t="s">
        <v>83</v>
      </c>
      <c r="T28" s="39" t="s">
        <v>96</v>
      </c>
      <c r="U28" s="40" t="s">
        <v>83</v>
      </c>
      <c r="V28" s="44" t="s">
        <v>136</v>
      </c>
      <c r="W28" s="44" t="s">
        <v>103</v>
      </c>
      <c r="X28" s="39"/>
      <c r="Y28" s="102"/>
      <c r="Z28" s="102"/>
      <c r="AA28" s="47"/>
      <c r="AB28" s="68"/>
    </row>
    <row r="29" spans="1:28" ht="33.75">
      <c r="A29" s="34" t="s">
        <v>137</v>
      </c>
      <c r="B29" s="35" t="s">
        <v>112</v>
      </c>
      <c r="C29" s="35" t="s">
        <v>104</v>
      </c>
      <c r="D29" s="36" t="s">
        <v>133</v>
      </c>
      <c r="E29" s="35" t="s">
        <v>79</v>
      </c>
      <c r="F29" s="35"/>
      <c r="G29" s="35" t="s">
        <v>110</v>
      </c>
      <c r="H29" s="35"/>
      <c r="I29" s="36">
        <v>0</v>
      </c>
      <c r="J29" s="36">
        <v>1</v>
      </c>
      <c r="K29" s="36">
        <v>0</v>
      </c>
      <c r="L29" s="36">
        <v>1</v>
      </c>
      <c r="M29" s="36"/>
      <c r="N29" s="36" t="s">
        <v>83</v>
      </c>
      <c r="O29" s="37"/>
      <c r="P29" s="38"/>
      <c r="Q29" s="38"/>
      <c r="R29" s="39"/>
      <c r="S29" s="39"/>
      <c r="T29" s="39"/>
      <c r="U29" s="40" t="s">
        <v>83</v>
      </c>
      <c r="V29" s="44" t="s">
        <v>122</v>
      </c>
      <c r="W29" s="44" t="s">
        <v>103</v>
      </c>
      <c r="X29" s="39"/>
      <c r="Y29" s="102"/>
      <c r="Z29" s="102"/>
      <c r="AA29" s="47"/>
      <c r="AB29" s="68"/>
    </row>
    <row r="30" spans="1:28" ht="33.75">
      <c r="A30" s="34">
        <v>48</v>
      </c>
      <c r="B30" s="35" t="s">
        <v>112</v>
      </c>
      <c r="C30" s="35" t="s">
        <v>105</v>
      </c>
      <c r="D30" s="36" t="s">
        <v>133</v>
      </c>
      <c r="E30" s="35" t="s">
        <v>79</v>
      </c>
      <c r="F30" s="35"/>
      <c r="G30" s="35" t="s">
        <v>94</v>
      </c>
      <c r="H30" s="35"/>
      <c r="I30" s="36">
        <f t="shared" si="11"/>
        <v>0</v>
      </c>
      <c r="J30" s="36">
        <f t="shared" si="12"/>
        <v>1</v>
      </c>
      <c r="K30" s="36">
        <f t="shared" si="13"/>
        <v>0</v>
      </c>
      <c r="L30" s="36">
        <v>1</v>
      </c>
      <c r="M30" s="36" t="s">
        <v>83</v>
      </c>
      <c r="N30" s="36"/>
      <c r="O30" s="37"/>
      <c r="P30" s="38"/>
      <c r="Q30" s="38"/>
      <c r="R30" s="39">
        <v>5.2</v>
      </c>
      <c r="S30" s="39" t="s">
        <v>83</v>
      </c>
      <c r="T30" s="39" t="s">
        <v>96</v>
      </c>
      <c r="U30" s="40" t="s">
        <v>83</v>
      </c>
      <c r="V30" s="44" t="s">
        <v>138</v>
      </c>
      <c r="W30" s="44" t="s">
        <v>103</v>
      </c>
      <c r="X30" s="39"/>
      <c r="Y30" s="102"/>
      <c r="Z30" s="102"/>
      <c r="AA30" s="47"/>
      <c r="AB30" s="68"/>
    </row>
    <row r="31" spans="1:28" ht="33.75">
      <c r="A31" s="34" t="s">
        <v>139</v>
      </c>
      <c r="B31" s="35" t="s">
        <v>112</v>
      </c>
      <c r="C31" s="35" t="s">
        <v>105</v>
      </c>
      <c r="D31" s="36" t="s">
        <v>133</v>
      </c>
      <c r="E31" s="35" t="s">
        <v>79</v>
      </c>
      <c r="F31" s="35"/>
      <c r="G31" s="35" t="s">
        <v>110</v>
      </c>
      <c r="H31" s="35"/>
      <c r="I31" s="36">
        <v>0</v>
      </c>
      <c r="J31" s="36">
        <v>1</v>
      </c>
      <c r="K31" s="36">
        <v>0</v>
      </c>
      <c r="L31" s="36">
        <v>1</v>
      </c>
      <c r="M31" s="36"/>
      <c r="N31" s="36" t="s">
        <v>83</v>
      </c>
      <c r="O31" s="37"/>
      <c r="P31" s="38"/>
      <c r="Q31" s="38"/>
      <c r="R31" s="39"/>
      <c r="S31" s="39"/>
      <c r="T31" s="39"/>
      <c r="U31" s="40" t="s">
        <v>83</v>
      </c>
      <c r="V31" s="44" t="s">
        <v>122</v>
      </c>
      <c r="W31" s="44" t="s">
        <v>103</v>
      </c>
      <c r="X31" s="39"/>
      <c r="Y31" s="102"/>
      <c r="Z31" s="102"/>
      <c r="AA31" s="47"/>
      <c r="AB31" s="68"/>
    </row>
    <row r="32" spans="1:28" ht="33.75">
      <c r="A32" s="34">
        <v>49</v>
      </c>
      <c r="B32" s="35" t="s">
        <v>112</v>
      </c>
      <c r="C32" s="35" t="s">
        <v>106</v>
      </c>
      <c r="D32" s="36" t="s">
        <v>133</v>
      </c>
      <c r="E32" s="35" t="s">
        <v>79</v>
      </c>
      <c r="F32" s="35"/>
      <c r="G32" s="35" t="s">
        <v>94</v>
      </c>
      <c r="H32" s="35"/>
      <c r="I32" s="36">
        <f t="shared" si="11"/>
        <v>0</v>
      </c>
      <c r="J32" s="36">
        <f t="shared" si="12"/>
        <v>1</v>
      </c>
      <c r="K32" s="36">
        <f t="shared" si="13"/>
        <v>0</v>
      </c>
      <c r="L32" s="36">
        <v>1</v>
      </c>
      <c r="M32" s="36" t="s">
        <v>83</v>
      </c>
      <c r="N32" s="36"/>
      <c r="O32" s="37"/>
      <c r="P32" s="38"/>
      <c r="Q32" s="38"/>
      <c r="R32" s="39">
        <v>5.2</v>
      </c>
      <c r="S32" s="39" t="s">
        <v>83</v>
      </c>
      <c r="T32" s="39" t="s">
        <v>96</v>
      </c>
      <c r="U32" s="40" t="s">
        <v>83</v>
      </c>
      <c r="V32" s="44" t="s">
        <v>140</v>
      </c>
      <c r="W32" s="44" t="s">
        <v>103</v>
      </c>
      <c r="X32" s="39"/>
      <c r="Y32" s="102"/>
      <c r="Z32" s="102"/>
      <c r="AA32" s="47"/>
      <c r="AB32" s="68"/>
    </row>
    <row r="33" spans="1:28" ht="33.75">
      <c r="A33" s="34" t="s">
        <v>141</v>
      </c>
      <c r="B33" s="35" t="s">
        <v>112</v>
      </c>
      <c r="C33" s="35" t="s">
        <v>106</v>
      </c>
      <c r="D33" s="36" t="s">
        <v>133</v>
      </c>
      <c r="E33" s="35" t="s">
        <v>79</v>
      </c>
      <c r="F33" s="35"/>
      <c r="G33" s="35" t="s">
        <v>110</v>
      </c>
      <c r="H33" s="35"/>
      <c r="I33" s="36">
        <v>0</v>
      </c>
      <c r="J33" s="36">
        <v>1</v>
      </c>
      <c r="K33" s="36">
        <v>0</v>
      </c>
      <c r="L33" s="36">
        <v>1</v>
      </c>
      <c r="M33" s="36"/>
      <c r="N33" s="36" t="s">
        <v>83</v>
      </c>
      <c r="O33" s="37"/>
      <c r="P33" s="38"/>
      <c r="Q33" s="38"/>
      <c r="R33" s="39"/>
      <c r="S33" s="39"/>
      <c r="T33" s="39"/>
      <c r="U33" s="40" t="s">
        <v>83</v>
      </c>
      <c r="V33" s="44" t="s">
        <v>122</v>
      </c>
      <c r="W33" s="44" t="s">
        <v>103</v>
      </c>
      <c r="X33" s="39"/>
      <c r="Y33" s="102"/>
      <c r="Z33" s="102"/>
      <c r="AA33" s="47"/>
      <c r="AB33" s="68"/>
    </row>
    <row r="34" spans="1:28" ht="33.75">
      <c r="A34" s="34">
        <v>50</v>
      </c>
      <c r="B34" s="35" t="s">
        <v>112</v>
      </c>
      <c r="C34" s="35" t="s">
        <v>108</v>
      </c>
      <c r="D34" s="36" t="s">
        <v>133</v>
      </c>
      <c r="E34" s="35" t="s">
        <v>79</v>
      </c>
      <c r="F34" s="35"/>
      <c r="G34" s="35" t="s">
        <v>94</v>
      </c>
      <c r="H34" s="35"/>
      <c r="I34" s="36">
        <f t="shared" si="11"/>
        <v>0</v>
      </c>
      <c r="J34" s="36">
        <f t="shared" si="12"/>
        <v>1</v>
      </c>
      <c r="K34" s="36">
        <f t="shared" si="13"/>
        <v>0</v>
      </c>
      <c r="L34" s="36">
        <v>1</v>
      </c>
      <c r="M34" s="36" t="s">
        <v>83</v>
      </c>
      <c r="N34" s="36"/>
      <c r="O34" s="37"/>
      <c r="P34" s="38"/>
      <c r="Q34" s="38"/>
      <c r="R34" s="39">
        <v>5.2</v>
      </c>
      <c r="S34" s="39" t="s">
        <v>83</v>
      </c>
      <c r="T34" s="39" t="s">
        <v>96</v>
      </c>
      <c r="U34" s="40" t="s">
        <v>83</v>
      </c>
      <c r="V34" s="44" t="s">
        <v>142</v>
      </c>
      <c r="W34" s="44" t="s">
        <v>103</v>
      </c>
      <c r="X34" s="39"/>
      <c r="Y34" s="102"/>
      <c r="Z34" s="102"/>
      <c r="AA34" s="47"/>
      <c r="AB34" s="68"/>
    </row>
    <row r="35" spans="1:28" ht="33.75">
      <c r="A35" s="34" t="s">
        <v>143</v>
      </c>
      <c r="B35" s="35" t="s">
        <v>112</v>
      </c>
      <c r="C35" s="35" t="s">
        <v>108</v>
      </c>
      <c r="D35" s="36" t="s">
        <v>133</v>
      </c>
      <c r="E35" s="35" t="s">
        <v>79</v>
      </c>
      <c r="G35" s="35" t="s">
        <v>110</v>
      </c>
      <c r="H35" s="35"/>
      <c r="I35" s="36">
        <v>0</v>
      </c>
      <c r="J35" s="36">
        <v>1</v>
      </c>
      <c r="K35" s="36">
        <v>0</v>
      </c>
      <c r="L35" s="36">
        <v>1</v>
      </c>
      <c r="M35" s="36"/>
      <c r="N35" s="36" t="s">
        <v>83</v>
      </c>
      <c r="O35" s="37"/>
      <c r="P35" s="38"/>
      <c r="Q35" s="38"/>
      <c r="R35" s="39"/>
      <c r="S35" s="39"/>
      <c r="T35" s="39"/>
      <c r="U35" s="40" t="s">
        <v>83</v>
      </c>
      <c r="V35" s="44" t="s">
        <v>122</v>
      </c>
      <c r="W35" s="44" t="s">
        <v>103</v>
      </c>
      <c r="X35" s="39"/>
      <c r="Y35" s="102"/>
      <c r="Z35" s="102"/>
      <c r="AA35" s="47"/>
      <c r="AB35" s="68"/>
    </row>
    <row r="36" spans="1:28" ht="33.75">
      <c r="A36" s="34">
        <v>51</v>
      </c>
      <c r="B36" s="35" t="s">
        <v>144</v>
      </c>
      <c r="C36" s="35" t="s">
        <v>145</v>
      </c>
      <c r="D36" s="36"/>
      <c r="E36" s="35" t="s">
        <v>94</v>
      </c>
      <c r="F36" s="35"/>
      <c r="G36" s="35"/>
      <c r="H36" s="35" t="s">
        <v>79</v>
      </c>
      <c r="I36" s="36">
        <f t="shared" si="11"/>
        <v>0</v>
      </c>
      <c r="J36" s="36">
        <f t="shared" si="12"/>
        <v>0</v>
      </c>
      <c r="K36" s="36">
        <f t="shared" si="13"/>
        <v>1</v>
      </c>
      <c r="L36" s="36">
        <v>1</v>
      </c>
      <c r="M36" s="36" t="s">
        <v>83</v>
      </c>
      <c r="N36" s="36"/>
      <c r="O36" s="37"/>
      <c r="P36" s="38"/>
      <c r="Q36" s="38"/>
      <c r="R36" s="39">
        <v>5.2</v>
      </c>
      <c r="S36" s="39"/>
      <c r="T36" s="39"/>
      <c r="U36" s="40" t="s">
        <v>83</v>
      </c>
      <c r="V36" s="44" t="s">
        <v>146</v>
      </c>
      <c r="W36" s="44" t="s">
        <v>103</v>
      </c>
      <c r="X36" s="39"/>
      <c r="Y36" s="102"/>
      <c r="Z36" s="102"/>
      <c r="AA36" s="47"/>
      <c r="AB36" s="68"/>
    </row>
    <row r="37" spans="1:28" ht="33.75">
      <c r="A37" s="34" t="s">
        <v>147</v>
      </c>
      <c r="B37" s="35" t="s">
        <v>144</v>
      </c>
      <c r="C37" s="35" t="s">
        <v>145</v>
      </c>
      <c r="D37" s="36"/>
      <c r="E37" s="35" t="s">
        <v>110</v>
      </c>
      <c r="F37" s="35"/>
      <c r="H37" s="35" t="s">
        <v>79</v>
      </c>
      <c r="I37" s="36">
        <f t="shared" si="11"/>
        <v>0</v>
      </c>
      <c r="J37" s="36">
        <f>ROUNDUP((LEN(G40)/6),0)</f>
        <v>1</v>
      </c>
      <c r="K37" s="36">
        <f t="shared" si="13"/>
        <v>1</v>
      </c>
      <c r="L37" s="36">
        <v>1</v>
      </c>
      <c r="N37" s="36" t="s">
        <v>83</v>
      </c>
      <c r="O37" s="37"/>
      <c r="P37" s="38"/>
      <c r="Q37" s="38"/>
      <c r="R37" s="39">
        <v>5.2</v>
      </c>
      <c r="S37" s="39"/>
      <c r="T37" s="39"/>
      <c r="U37" s="40" t="s">
        <v>83</v>
      </c>
      <c r="V37" s="44" t="s">
        <v>148</v>
      </c>
      <c r="W37" s="44" t="s">
        <v>103</v>
      </c>
      <c r="X37" s="39"/>
      <c r="Y37" s="102"/>
      <c r="Z37" s="102"/>
      <c r="AA37" s="47"/>
      <c r="AB37" s="68"/>
    </row>
    <row r="38" spans="1:28" ht="33.75">
      <c r="A38" s="34" t="s">
        <v>149</v>
      </c>
      <c r="B38" s="35" t="s">
        <v>144</v>
      </c>
      <c r="C38" s="35" t="s">
        <v>145</v>
      </c>
      <c r="D38" s="36"/>
      <c r="E38" s="35" t="s">
        <v>150</v>
      </c>
      <c r="F38" s="35"/>
      <c r="G38" s="35"/>
      <c r="H38" s="35" t="s">
        <v>79</v>
      </c>
      <c r="I38" s="36">
        <f t="shared" si="11"/>
        <v>0</v>
      </c>
      <c r="J38" s="36">
        <f t="shared" si="12"/>
        <v>0</v>
      </c>
      <c r="K38" s="36">
        <f t="shared" si="13"/>
        <v>1</v>
      </c>
      <c r="L38" s="36">
        <v>1</v>
      </c>
      <c r="M38" s="36"/>
      <c r="O38" s="36" t="s">
        <v>83</v>
      </c>
      <c r="P38" s="38"/>
      <c r="Q38" s="38"/>
      <c r="R38" s="39">
        <v>5.2</v>
      </c>
      <c r="S38" s="39"/>
      <c r="T38" s="39"/>
      <c r="U38" s="40" t="s">
        <v>83</v>
      </c>
      <c r="V38" s="44" t="s">
        <v>151</v>
      </c>
      <c r="W38" s="44" t="s">
        <v>103</v>
      </c>
      <c r="X38" s="39"/>
      <c r="Y38" s="102"/>
      <c r="Z38" s="102"/>
      <c r="AA38" s="47"/>
      <c r="AB38" s="68"/>
    </row>
    <row r="39" spans="1:28" ht="33.75">
      <c r="A39" s="34">
        <v>52</v>
      </c>
      <c r="B39" s="35" t="s">
        <v>144</v>
      </c>
      <c r="C39" s="35" t="s">
        <v>152</v>
      </c>
      <c r="D39" s="36"/>
      <c r="E39" s="35" t="s">
        <v>94</v>
      </c>
      <c r="F39" s="35"/>
      <c r="G39" s="35" t="s">
        <v>97</v>
      </c>
      <c r="H39" s="35"/>
      <c r="I39" s="36">
        <f t="shared" si="11"/>
        <v>0</v>
      </c>
      <c r="J39" s="36">
        <f t="shared" si="12"/>
        <v>1</v>
      </c>
      <c r="K39" s="36">
        <f t="shared" si="13"/>
        <v>0</v>
      </c>
      <c r="L39" s="36">
        <v>1</v>
      </c>
      <c r="M39" s="36" t="s">
        <v>83</v>
      </c>
      <c r="N39" s="36"/>
      <c r="O39" s="37"/>
      <c r="P39" s="38"/>
      <c r="Q39" s="38"/>
      <c r="R39" s="39">
        <v>5.2</v>
      </c>
      <c r="S39" s="39"/>
      <c r="T39" s="39"/>
      <c r="U39" s="40" t="s">
        <v>83</v>
      </c>
      <c r="V39" s="44" t="s">
        <v>146</v>
      </c>
      <c r="W39" s="44" t="s">
        <v>103</v>
      </c>
      <c r="X39" s="39"/>
      <c r="Y39" s="102"/>
      <c r="Z39" s="102"/>
      <c r="AA39" s="47"/>
      <c r="AB39" s="68"/>
    </row>
    <row r="40" spans="1:28" ht="33.75">
      <c r="A40" s="34">
        <v>53</v>
      </c>
      <c r="B40" s="35" t="s">
        <v>144</v>
      </c>
      <c r="C40" s="35" t="s">
        <v>152</v>
      </c>
      <c r="D40" s="36"/>
      <c r="E40" s="35" t="s">
        <v>110</v>
      </c>
      <c r="F40" s="35"/>
      <c r="G40" s="35" t="s">
        <v>97</v>
      </c>
      <c r="H40" s="35"/>
      <c r="I40" s="36">
        <f t="shared" si="11"/>
        <v>0</v>
      </c>
      <c r="J40" s="36">
        <v>1</v>
      </c>
      <c r="K40" s="36">
        <f t="shared" si="13"/>
        <v>0</v>
      </c>
      <c r="L40" s="36">
        <v>1</v>
      </c>
      <c r="M40" s="36"/>
      <c r="N40" s="42" t="s">
        <v>83</v>
      </c>
      <c r="O40" s="37"/>
      <c r="P40" s="38"/>
      <c r="Q40" s="38"/>
      <c r="R40" s="39">
        <v>5.2</v>
      </c>
      <c r="S40" s="39"/>
      <c r="T40" s="39"/>
      <c r="U40" s="40" t="s">
        <v>83</v>
      </c>
      <c r="V40" s="44" t="s">
        <v>153</v>
      </c>
      <c r="W40" s="44" t="s">
        <v>103</v>
      </c>
      <c r="X40" s="39"/>
      <c r="Y40" s="102"/>
      <c r="Z40" s="102"/>
      <c r="AA40" s="47"/>
      <c r="AB40" s="68"/>
    </row>
    <row r="41" spans="1:28" ht="45.75">
      <c r="A41" s="34" t="s">
        <v>154</v>
      </c>
      <c r="B41" s="35" t="s">
        <v>144</v>
      </c>
      <c r="C41" s="35" t="s">
        <v>152</v>
      </c>
      <c r="D41" s="36"/>
      <c r="E41" s="35" t="s">
        <v>150</v>
      </c>
      <c r="F41" s="35"/>
      <c r="G41" s="35" t="s">
        <v>97</v>
      </c>
      <c r="H41" s="35"/>
      <c r="I41" s="36">
        <f t="shared" si="11"/>
        <v>0</v>
      </c>
      <c r="J41" s="36">
        <f t="shared" si="12"/>
        <v>1</v>
      </c>
      <c r="K41" s="36">
        <f t="shared" si="13"/>
        <v>0</v>
      </c>
      <c r="L41" s="36">
        <v>1</v>
      </c>
      <c r="M41" s="36"/>
      <c r="N41" s="36"/>
      <c r="O41" s="37" t="s">
        <v>83</v>
      </c>
      <c r="P41" s="38"/>
      <c r="Q41" s="38"/>
      <c r="R41" s="39">
        <v>5.2</v>
      </c>
      <c r="S41" s="39"/>
      <c r="T41" s="39"/>
      <c r="U41" s="40" t="s">
        <v>83</v>
      </c>
      <c r="V41" s="44" t="s">
        <v>155</v>
      </c>
      <c r="W41" s="44" t="s">
        <v>103</v>
      </c>
      <c r="X41" s="39"/>
      <c r="Y41" s="102"/>
      <c r="Z41" s="102"/>
      <c r="AA41" s="47" t="s">
        <v>83</v>
      </c>
      <c r="AB41" s="68" t="s">
        <v>156</v>
      </c>
    </row>
    <row r="42" spans="1:28" ht="33.75">
      <c r="A42" s="34" t="s">
        <v>157</v>
      </c>
      <c r="B42" s="35" t="s">
        <v>158</v>
      </c>
      <c r="C42" s="35" t="s">
        <v>159</v>
      </c>
      <c r="D42" s="36" t="s">
        <v>160</v>
      </c>
      <c r="E42" s="35" t="s">
        <v>79</v>
      </c>
      <c r="F42" s="35" t="s">
        <v>80</v>
      </c>
      <c r="G42" s="35" t="s">
        <v>94</v>
      </c>
      <c r="H42" s="35" t="s">
        <v>161</v>
      </c>
      <c r="I42" s="36">
        <f t="shared" si="11"/>
        <v>2</v>
      </c>
      <c r="J42" s="36">
        <f t="shared" si="12"/>
        <v>1</v>
      </c>
      <c r="K42" s="36">
        <f t="shared" si="13"/>
        <v>6</v>
      </c>
      <c r="L42" s="36">
        <v>1</v>
      </c>
      <c r="M42" s="36" t="s">
        <v>83</v>
      </c>
      <c r="N42" s="36"/>
      <c r="O42" s="37"/>
      <c r="P42" s="38"/>
      <c r="Q42" s="38" t="s">
        <v>162</v>
      </c>
      <c r="R42" s="39">
        <v>5.2</v>
      </c>
      <c r="S42" s="39" t="s">
        <v>83</v>
      </c>
      <c r="T42" s="39" t="s">
        <v>96</v>
      </c>
      <c r="U42" s="40" t="s">
        <v>83</v>
      </c>
      <c r="V42" s="44" t="s">
        <v>146</v>
      </c>
      <c r="W42" s="44" t="s">
        <v>103</v>
      </c>
      <c r="X42" s="39"/>
      <c r="Y42" s="102"/>
      <c r="Z42" s="102"/>
      <c r="AA42" s="47"/>
      <c r="AB42" s="68"/>
    </row>
    <row r="43" spans="1:28" ht="33.75">
      <c r="A43" s="34" t="s">
        <v>163</v>
      </c>
      <c r="B43" s="35" t="s">
        <v>158</v>
      </c>
      <c r="C43" s="35" t="s">
        <v>159</v>
      </c>
      <c r="D43" s="36" t="s">
        <v>160</v>
      </c>
      <c r="E43" s="35" t="s">
        <v>79</v>
      </c>
      <c r="F43" s="35" t="s">
        <v>80</v>
      </c>
      <c r="G43" s="35" t="s">
        <v>110</v>
      </c>
      <c r="H43" s="35" t="s">
        <v>164</v>
      </c>
      <c r="I43" s="36">
        <f t="shared" ref="I43:I44" si="14">ROUNDUP((LEN(F43)/6),0)</f>
        <v>2</v>
      </c>
      <c r="J43" s="36">
        <f t="shared" ref="J43:J44" si="15">ROUNDUP((LEN(G43)/6),0)</f>
        <v>1</v>
      </c>
      <c r="K43" s="36">
        <f t="shared" ref="K43:K44" si="16">ROUNDUP((LEN(H43)/6),0)</f>
        <v>6</v>
      </c>
      <c r="L43" s="36">
        <v>1</v>
      </c>
      <c r="M43" s="36"/>
      <c r="N43" s="36" t="s">
        <v>83</v>
      </c>
      <c r="O43" s="37"/>
      <c r="P43" s="38"/>
      <c r="Q43" s="38"/>
      <c r="R43" s="39"/>
      <c r="S43" s="39"/>
      <c r="T43" s="39"/>
      <c r="U43" s="40" t="s">
        <v>83</v>
      </c>
      <c r="V43" s="44" t="s">
        <v>165</v>
      </c>
      <c r="W43" s="44" t="s">
        <v>103</v>
      </c>
      <c r="X43" s="39"/>
      <c r="Y43" s="102"/>
      <c r="Z43" s="102"/>
      <c r="AA43" s="47"/>
      <c r="AB43" s="68"/>
    </row>
    <row r="44" spans="1:28" ht="33.75">
      <c r="A44" s="34" t="s">
        <v>166</v>
      </c>
      <c r="B44" s="35" t="s">
        <v>158</v>
      </c>
      <c r="C44" s="35" t="s">
        <v>159</v>
      </c>
      <c r="D44" s="36" t="s">
        <v>160</v>
      </c>
      <c r="E44" s="35" t="s">
        <v>79</v>
      </c>
      <c r="F44" s="35" t="s">
        <v>80</v>
      </c>
      <c r="G44" s="35" t="s">
        <v>150</v>
      </c>
      <c r="H44" s="35" t="s">
        <v>167</v>
      </c>
      <c r="I44" s="36">
        <f t="shared" si="14"/>
        <v>2</v>
      </c>
      <c r="J44" s="36">
        <f t="shared" si="15"/>
        <v>1</v>
      </c>
      <c r="K44" s="36">
        <f t="shared" si="16"/>
        <v>7</v>
      </c>
      <c r="L44" s="36">
        <v>1</v>
      </c>
      <c r="M44" s="36"/>
      <c r="N44" s="36"/>
      <c r="O44" s="37" t="s">
        <v>83</v>
      </c>
      <c r="P44" s="38"/>
      <c r="Q44" s="38"/>
      <c r="R44" s="39"/>
      <c r="S44" s="39"/>
      <c r="T44" s="39"/>
      <c r="U44" s="40" t="s">
        <v>83</v>
      </c>
      <c r="V44" s="44" t="s">
        <v>168</v>
      </c>
      <c r="W44" s="44" t="s">
        <v>103</v>
      </c>
      <c r="X44" s="39"/>
      <c r="Y44" s="102"/>
      <c r="Z44" s="102"/>
      <c r="AA44" s="47"/>
      <c r="AB44" s="68"/>
    </row>
    <row r="45" spans="1:28" ht="33.75">
      <c r="A45" s="34">
        <v>58</v>
      </c>
      <c r="B45" s="35" t="s">
        <v>158</v>
      </c>
      <c r="C45" s="35" t="s">
        <v>159</v>
      </c>
      <c r="D45" s="36" t="s">
        <v>133</v>
      </c>
      <c r="E45" s="35" t="s">
        <v>79</v>
      </c>
      <c r="F45" s="35"/>
      <c r="G45" s="35" t="s">
        <v>94</v>
      </c>
      <c r="H45" s="35"/>
      <c r="I45" s="36">
        <f t="shared" si="11"/>
        <v>0</v>
      </c>
      <c r="J45" s="36">
        <f t="shared" si="12"/>
        <v>1</v>
      </c>
      <c r="K45" s="36">
        <f t="shared" si="13"/>
        <v>0</v>
      </c>
      <c r="L45" s="36">
        <v>1</v>
      </c>
      <c r="M45" s="36" t="s">
        <v>83</v>
      </c>
      <c r="N45" s="36"/>
      <c r="P45" s="38"/>
      <c r="Q45" s="38" t="s">
        <v>162</v>
      </c>
      <c r="R45" s="39">
        <v>5.2</v>
      </c>
      <c r="S45" s="39" t="s">
        <v>83</v>
      </c>
      <c r="T45" s="39" t="s">
        <v>96</v>
      </c>
      <c r="U45" s="40" t="s">
        <v>83</v>
      </c>
      <c r="V45" s="44" t="s">
        <v>146</v>
      </c>
      <c r="W45" s="44" t="s">
        <v>103</v>
      </c>
      <c r="X45" s="39"/>
      <c r="Y45" s="102"/>
      <c r="Z45" s="102"/>
      <c r="AA45" s="47"/>
      <c r="AB45" s="68"/>
    </row>
    <row r="46" spans="1:28" ht="33.75">
      <c r="A46" s="34" t="s">
        <v>169</v>
      </c>
      <c r="B46" s="35" t="s">
        <v>158</v>
      </c>
      <c r="C46" s="35" t="s">
        <v>159</v>
      </c>
      <c r="D46" s="36" t="s">
        <v>133</v>
      </c>
      <c r="E46" s="35" t="s">
        <v>79</v>
      </c>
      <c r="F46" s="35"/>
      <c r="G46" s="35" t="s">
        <v>110</v>
      </c>
      <c r="H46" s="35"/>
      <c r="I46" s="36">
        <v>0</v>
      </c>
      <c r="J46" s="36">
        <f t="shared" si="12"/>
        <v>1</v>
      </c>
      <c r="K46" s="36">
        <v>0</v>
      </c>
      <c r="L46" s="36">
        <v>1</v>
      </c>
      <c r="M46" s="36"/>
      <c r="N46" s="36" t="s">
        <v>83</v>
      </c>
      <c r="O46" s="37"/>
      <c r="P46" s="38"/>
      <c r="Q46" s="38"/>
      <c r="R46" s="39"/>
      <c r="S46" s="39"/>
      <c r="T46" s="39"/>
      <c r="U46" s="40" t="s">
        <v>83</v>
      </c>
      <c r="V46" s="44" t="s">
        <v>170</v>
      </c>
      <c r="W46" s="44" t="s">
        <v>103</v>
      </c>
      <c r="X46" s="39"/>
      <c r="Y46" s="102"/>
      <c r="Z46" s="102"/>
      <c r="AA46" s="47"/>
      <c r="AB46" s="68"/>
    </row>
    <row r="47" spans="1:28" ht="33.75">
      <c r="A47" s="34" t="s">
        <v>171</v>
      </c>
      <c r="B47" s="35" t="s">
        <v>158</v>
      </c>
      <c r="C47" s="35" t="s">
        <v>159</v>
      </c>
      <c r="D47" s="36" t="s">
        <v>133</v>
      </c>
      <c r="E47" s="35" t="s">
        <v>79</v>
      </c>
      <c r="F47" s="35"/>
      <c r="G47" s="35" t="s">
        <v>150</v>
      </c>
      <c r="H47" s="35"/>
      <c r="I47" s="36">
        <v>0</v>
      </c>
      <c r="J47" s="36">
        <f t="shared" si="12"/>
        <v>1</v>
      </c>
      <c r="K47" s="36">
        <v>0</v>
      </c>
      <c r="L47" s="36">
        <v>1</v>
      </c>
      <c r="M47" s="36"/>
      <c r="N47" s="36"/>
      <c r="O47" s="37" t="s">
        <v>83</v>
      </c>
      <c r="P47" s="38"/>
      <c r="Q47" s="38"/>
      <c r="R47" s="39"/>
      <c r="S47" s="39"/>
      <c r="T47" s="39"/>
      <c r="U47" s="40" t="s">
        <v>83</v>
      </c>
      <c r="V47" s="44" t="s">
        <v>172</v>
      </c>
      <c r="W47" s="44" t="s">
        <v>103</v>
      </c>
      <c r="X47" s="39"/>
      <c r="Y47" s="102"/>
      <c r="Z47" s="102"/>
      <c r="AA47" s="47"/>
      <c r="AB47" s="68"/>
    </row>
    <row r="48" spans="1:28" ht="33.75">
      <c r="A48" s="34">
        <v>59</v>
      </c>
      <c r="B48" s="35" t="s">
        <v>173</v>
      </c>
      <c r="C48" s="35" t="s">
        <v>174</v>
      </c>
      <c r="D48" s="36"/>
      <c r="E48" s="35" t="s">
        <v>79</v>
      </c>
      <c r="F48" s="35" t="s">
        <v>114</v>
      </c>
      <c r="G48" s="35"/>
      <c r="H48" s="35" t="s">
        <v>128</v>
      </c>
      <c r="I48" s="36">
        <f t="shared" si="11"/>
        <v>1</v>
      </c>
      <c r="J48" s="36">
        <f t="shared" si="12"/>
        <v>0</v>
      </c>
      <c r="K48" s="36">
        <f t="shared" si="13"/>
        <v>2</v>
      </c>
      <c r="L48" s="36">
        <v>1</v>
      </c>
      <c r="M48" s="36" t="s">
        <v>83</v>
      </c>
      <c r="N48" s="36"/>
      <c r="O48" s="37"/>
      <c r="P48" s="38"/>
      <c r="Q48" s="38"/>
      <c r="R48" s="39">
        <v>5.2</v>
      </c>
      <c r="S48" s="39"/>
      <c r="T48" s="39"/>
      <c r="U48" s="40" t="s">
        <v>83</v>
      </c>
      <c r="V48" s="44" t="s">
        <v>146</v>
      </c>
      <c r="W48" s="44" t="s">
        <v>103</v>
      </c>
      <c r="X48" s="39"/>
      <c r="Y48" s="102"/>
      <c r="Z48" s="102"/>
      <c r="AA48" s="47"/>
      <c r="AB48" s="68"/>
    </row>
    <row r="49" spans="1:28" ht="33.75">
      <c r="A49" s="34" t="s">
        <v>175</v>
      </c>
      <c r="B49" s="35" t="s">
        <v>173</v>
      </c>
      <c r="C49" s="35" t="s">
        <v>174</v>
      </c>
      <c r="D49" s="36"/>
      <c r="E49" s="35" t="s">
        <v>79</v>
      </c>
      <c r="F49" s="35" t="s">
        <v>114</v>
      </c>
      <c r="G49" s="35"/>
      <c r="H49" s="35" t="s">
        <v>128</v>
      </c>
      <c r="I49" s="36">
        <v>1</v>
      </c>
      <c r="J49" s="36">
        <v>0</v>
      </c>
      <c r="K49" s="36">
        <v>2</v>
      </c>
      <c r="L49" s="36">
        <v>1</v>
      </c>
      <c r="M49" s="36"/>
      <c r="N49" s="36" t="s">
        <v>83</v>
      </c>
      <c r="O49" s="37"/>
      <c r="P49" s="38"/>
      <c r="Q49" s="38"/>
      <c r="R49" s="39"/>
      <c r="S49" s="39"/>
      <c r="T49" s="39"/>
      <c r="U49" s="40" t="s">
        <v>83</v>
      </c>
      <c r="V49" s="44" t="s">
        <v>176</v>
      </c>
      <c r="W49" s="44" t="s">
        <v>103</v>
      </c>
      <c r="X49" s="39" t="s">
        <v>83</v>
      </c>
      <c r="Y49" s="102" t="s">
        <v>177</v>
      </c>
      <c r="Z49" s="102" t="s">
        <v>178</v>
      </c>
      <c r="AA49" s="47"/>
      <c r="AB49" s="68"/>
    </row>
    <row r="50" spans="1:28" ht="33.75">
      <c r="A50" s="34">
        <v>60</v>
      </c>
      <c r="B50" s="35" t="s">
        <v>173</v>
      </c>
      <c r="C50" s="35" t="s">
        <v>179</v>
      </c>
      <c r="D50" s="36"/>
      <c r="E50" s="35" t="s">
        <v>79</v>
      </c>
      <c r="F50" s="35" t="s">
        <v>80</v>
      </c>
      <c r="G50" s="35"/>
      <c r="H50" s="35" t="s">
        <v>128</v>
      </c>
      <c r="I50" s="36">
        <f t="shared" si="11"/>
        <v>2</v>
      </c>
      <c r="J50" s="36">
        <f t="shared" si="12"/>
        <v>0</v>
      </c>
      <c r="K50" s="36">
        <f t="shared" si="13"/>
        <v>2</v>
      </c>
      <c r="L50" s="36">
        <v>1</v>
      </c>
      <c r="M50" s="36" t="s">
        <v>83</v>
      </c>
      <c r="N50" s="36"/>
      <c r="O50" s="37"/>
      <c r="P50" s="38"/>
      <c r="Q50" s="38"/>
      <c r="R50" s="39">
        <v>5.2</v>
      </c>
      <c r="S50" s="39"/>
      <c r="T50" s="39"/>
      <c r="U50" s="40" t="s">
        <v>83</v>
      </c>
      <c r="V50" s="44" t="s">
        <v>146</v>
      </c>
      <c r="W50" s="44" t="s">
        <v>103</v>
      </c>
      <c r="X50" s="39"/>
      <c r="Y50" s="102"/>
      <c r="Z50" s="102"/>
      <c r="AA50" s="47"/>
      <c r="AB50" s="68"/>
    </row>
    <row r="51" spans="1:28" ht="33.75">
      <c r="A51" s="34" t="s">
        <v>180</v>
      </c>
      <c r="B51" s="35" t="s">
        <v>173</v>
      </c>
      <c r="C51" s="35" t="s">
        <v>179</v>
      </c>
      <c r="D51" s="36"/>
      <c r="E51" s="35" t="s">
        <v>79</v>
      </c>
      <c r="F51" s="35" t="s">
        <v>80</v>
      </c>
      <c r="G51" s="35"/>
      <c r="H51" s="35" t="s">
        <v>128</v>
      </c>
      <c r="I51" s="36">
        <f t="shared" ref="I51" si="17">ROUNDUP((LEN(F51)/6),0)</f>
        <v>2</v>
      </c>
      <c r="J51" s="36">
        <f t="shared" ref="J51" si="18">ROUNDUP((LEN(G51)/6),0)</f>
        <v>0</v>
      </c>
      <c r="K51" s="36">
        <f t="shared" ref="K51" si="19">ROUNDUP((LEN(H51)/6),0)</f>
        <v>2</v>
      </c>
      <c r="L51" s="36">
        <v>1</v>
      </c>
      <c r="M51" s="36"/>
      <c r="N51" s="36" t="s">
        <v>83</v>
      </c>
      <c r="O51" s="37"/>
      <c r="P51" s="38"/>
      <c r="Q51" s="38"/>
      <c r="R51" s="39"/>
      <c r="S51" s="39"/>
      <c r="T51" s="39"/>
      <c r="U51" s="40" t="s">
        <v>83</v>
      </c>
      <c r="V51" s="44" t="s">
        <v>181</v>
      </c>
      <c r="W51" s="44" t="s">
        <v>103</v>
      </c>
      <c r="X51" s="39" t="s">
        <v>83</v>
      </c>
      <c r="Y51" s="102" t="s">
        <v>177</v>
      </c>
      <c r="Z51" s="102" t="s">
        <v>178</v>
      </c>
      <c r="AA51" s="47"/>
      <c r="AB51" s="68"/>
    </row>
    <row r="52" spans="1:28" ht="33.75">
      <c r="A52" s="34" t="s">
        <v>182</v>
      </c>
      <c r="B52" s="35" t="s">
        <v>183</v>
      </c>
      <c r="C52" s="35" t="s">
        <v>184</v>
      </c>
      <c r="D52" s="36" t="s">
        <v>185</v>
      </c>
      <c r="E52" s="35" t="s">
        <v>186</v>
      </c>
      <c r="F52" s="35"/>
      <c r="G52" s="35" t="s">
        <v>187</v>
      </c>
      <c r="H52" s="35" t="s">
        <v>82</v>
      </c>
      <c r="I52" s="36">
        <v>0</v>
      </c>
      <c r="J52" s="36">
        <v>2</v>
      </c>
      <c r="K52" s="36">
        <v>1</v>
      </c>
      <c r="L52" s="36">
        <v>1</v>
      </c>
      <c r="M52" s="36"/>
      <c r="N52" s="36" t="s">
        <v>83</v>
      </c>
      <c r="O52" s="37"/>
      <c r="P52" s="38"/>
      <c r="Q52" s="38"/>
      <c r="R52" s="39"/>
      <c r="S52" s="39"/>
      <c r="T52" s="39"/>
      <c r="U52" s="40" t="s">
        <v>83</v>
      </c>
      <c r="V52" s="44" t="s">
        <v>188</v>
      </c>
      <c r="W52" s="44" t="s">
        <v>103</v>
      </c>
      <c r="X52" s="39"/>
      <c r="Y52" s="102"/>
      <c r="Z52" s="102"/>
      <c r="AA52" s="47"/>
      <c r="AB52" s="68"/>
    </row>
    <row r="53" spans="1:28" ht="33.75">
      <c r="A53" s="34" t="s">
        <v>189</v>
      </c>
      <c r="B53" s="35" t="s">
        <v>183</v>
      </c>
      <c r="C53" s="35" t="s">
        <v>184</v>
      </c>
      <c r="D53" s="36" t="s">
        <v>185</v>
      </c>
      <c r="E53" s="35" t="s">
        <v>186</v>
      </c>
      <c r="F53" s="35"/>
      <c r="G53" s="35" t="s">
        <v>190</v>
      </c>
      <c r="H53" s="35" t="s">
        <v>82</v>
      </c>
      <c r="I53" s="36">
        <v>0</v>
      </c>
      <c r="J53" s="36">
        <v>2</v>
      </c>
      <c r="K53" s="36">
        <v>1</v>
      </c>
      <c r="L53" s="36">
        <v>1</v>
      </c>
      <c r="M53" s="36"/>
      <c r="N53" s="36"/>
      <c r="O53" s="37" t="s">
        <v>83</v>
      </c>
      <c r="P53" s="38"/>
      <c r="Q53" s="38"/>
      <c r="R53" s="39"/>
      <c r="S53" s="39"/>
      <c r="T53" s="39"/>
      <c r="U53" s="40" t="s">
        <v>83</v>
      </c>
      <c r="V53" s="44" t="s">
        <v>191</v>
      </c>
      <c r="W53" s="44" t="s">
        <v>103</v>
      </c>
      <c r="X53" s="39"/>
      <c r="Y53" s="102"/>
      <c r="Z53" s="102"/>
      <c r="AA53" s="47"/>
      <c r="AB53" s="68"/>
    </row>
    <row r="54" spans="1:28" ht="33.75">
      <c r="A54" s="34">
        <v>62</v>
      </c>
      <c r="B54" s="35" t="s">
        <v>183</v>
      </c>
      <c r="C54" s="35" t="s">
        <v>192</v>
      </c>
      <c r="D54" s="36" t="s">
        <v>193</v>
      </c>
      <c r="E54" s="35" t="s">
        <v>186</v>
      </c>
      <c r="F54" s="35"/>
      <c r="G54" s="35" t="s">
        <v>194</v>
      </c>
      <c r="H54" s="35"/>
      <c r="I54" s="36">
        <f t="shared" si="11"/>
        <v>0</v>
      </c>
      <c r="J54" s="36">
        <f t="shared" si="12"/>
        <v>2</v>
      </c>
      <c r="K54" s="36">
        <f t="shared" si="13"/>
        <v>0</v>
      </c>
      <c r="L54" s="36">
        <v>1</v>
      </c>
      <c r="M54" s="36" t="s">
        <v>83</v>
      </c>
      <c r="N54" s="36"/>
      <c r="O54" s="37"/>
      <c r="P54" s="38"/>
      <c r="Q54" s="38"/>
      <c r="R54" s="39">
        <v>5.2</v>
      </c>
      <c r="S54" s="39" t="s">
        <v>83</v>
      </c>
      <c r="T54" s="39" t="s">
        <v>96</v>
      </c>
      <c r="U54" s="40" t="s">
        <v>83</v>
      </c>
      <c r="V54" s="44" t="s">
        <v>146</v>
      </c>
      <c r="W54" s="44" t="s">
        <v>103</v>
      </c>
      <c r="X54" s="39"/>
      <c r="Y54" s="102"/>
      <c r="Z54" s="102"/>
      <c r="AA54" s="47"/>
      <c r="AB54" s="68"/>
    </row>
    <row r="55" spans="1:28" ht="33.75">
      <c r="A55" s="34" t="s">
        <v>195</v>
      </c>
      <c r="B55" s="35" t="s">
        <v>196</v>
      </c>
      <c r="C55" s="35" t="s">
        <v>197</v>
      </c>
      <c r="D55" s="36" t="s">
        <v>185</v>
      </c>
      <c r="E55" s="35" t="s">
        <v>186</v>
      </c>
      <c r="F55" s="35"/>
      <c r="G55" s="35" t="s">
        <v>198</v>
      </c>
      <c r="H55" s="35" t="s">
        <v>82</v>
      </c>
      <c r="I55" s="36">
        <v>0</v>
      </c>
      <c r="J55" s="36">
        <v>2</v>
      </c>
      <c r="K55" s="36">
        <v>1</v>
      </c>
      <c r="L55" s="36">
        <v>1</v>
      </c>
      <c r="M55" s="36"/>
      <c r="N55" s="36" t="s">
        <v>83</v>
      </c>
      <c r="O55" s="37"/>
      <c r="P55" s="38"/>
      <c r="Q55" s="38"/>
      <c r="R55" s="39"/>
      <c r="S55" s="39"/>
      <c r="T55" s="39"/>
      <c r="U55" s="40" t="s">
        <v>83</v>
      </c>
      <c r="V55" s="44" t="s">
        <v>199</v>
      </c>
      <c r="W55" s="44" t="s">
        <v>103</v>
      </c>
      <c r="X55" s="39"/>
      <c r="Y55" s="102"/>
      <c r="Z55" s="102"/>
      <c r="AA55" s="47" t="s">
        <v>83</v>
      </c>
      <c r="AB55" s="68" t="s">
        <v>200</v>
      </c>
    </row>
    <row r="56" spans="1:28" ht="33.75">
      <c r="A56" s="34" t="s">
        <v>201</v>
      </c>
      <c r="B56" s="35" t="s">
        <v>196</v>
      </c>
      <c r="C56" s="35" t="s">
        <v>197</v>
      </c>
      <c r="D56" s="36" t="s">
        <v>185</v>
      </c>
      <c r="E56" s="35" t="s">
        <v>186</v>
      </c>
      <c r="F56" s="35"/>
      <c r="G56" s="35" t="s">
        <v>202</v>
      </c>
      <c r="H56" s="35" t="s">
        <v>82</v>
      </c>
      <c r="I56" s="36">
        <v>0</v>
      </c>
      <c r="J56" s="36">
        <v>2</v>
      </c>
      <c r="K56" s="36">
        <v>1</v>
      </c>
      <c r="L56" s="36">
        <v>1</v>
      </c>
      <c r="M56" s="36"/>
      <c r="N56" s="36"/>
      <c r="O56" s="36" t="s">
        <v>83</v>
      </c>
      <c r="P56" s="38"/>
      <c r="Q56" s="38"/>
      <c r="R56" s="39"/>
      <c r="S56" s="39"/>
      <c r="T56" s="39"/>
      <c r="U56" s="40" t="s">
        <v>83</v>
      </c>
      <c r="V56" s="44" t="s">
        <v>203</v>
      </c>
      <c r="W56" s="44" t="s">
        <v>103</v>
      </c>
      <c r="X56" s="39"/>
      <c r="Y56" s="102"/>
      <c r="Z56" s="102"/>
      <c r="AA56" s="47" t="s">
        <v>83</v>
      </c>
      <c r="AB56" s="68" t="s">
        <v>200</v>
      </c>
    </row>
    <row r="57" spans="1:28" ht="33.75">
      <c r="A57" s="34">
        <v>64</v>
      </c>
      <c r="B57" s="35" t="s">
        <v>196</v>
      </c>
      <c r="C57" s="35" t="s">
        <v>197</v>
      </c>
      <c r="D57" s="36" t="s">
        <v>193</v>
      </c>
      <c r="E57" s="35" t="s">
        <v>186</v>
      </c>
      <c r="F57" s="35"/>
      <c r="G57" s="35" t="s">
        <v>204</v>
      </c>
      <c r="H57" s="35"/>
      <c r="I57" s="36">
        <f t="shared" si="11"/>
        <v>0</v>
      </c>
      <c r="J57" s="36">
        <f t="shared" si="12"/>
        <v>2</v>
      </c>
      <c r="K57" s="36">
        <f t="shared" si="13"/>
        <v>0</v>
      </c>
      <c r="L57" s="36">
        <v>1</v>
      </c>
      <c r="M57" s="36" t="s">
        <v>83</v>
      </c>
      <c r="N57" s="36"/>
      <c r="O57" s="37"/>
      <c r="P57" s="38"/>
      <c r="Q57" s="38"/>
      <c r="R57" s="39">
        <v>5.2</v>
      </c>
      <c r="S57" s="39" t="s">
        <v>83</v>
      </c>
      <c r="T57" s="39" t="s">
        <v>96</v>
      </c>
      <c r="U57" s="40" t="s">
        <v>83</v>
      </c>
      <c r="V57" s="44" t="s">
        <v>146</v>
      </c>
      <c r="W57" s="44" t="s">
        <v>103</v>
      </c>
      <c r="X57" s="39"/>
      <c r="Y57" s="102"/>
      <c r="Z57" s="102"/>
      <c r="AA57" s="47"/>
      <c r="AB57" s="68"/>
    </row>
    <row r="58" spans="1:28" ht="33.75">
      <c r="A58" s="34">
        <v>65</v>
      </c>
      <c r="B58" s="35" t="s">
        <v>196</v>
      </c>
      <c r="C58" s="35" t="s">
        <v>205</v>
      </c>
      <c r="D58" s="36"/>
      <c r="E58" s="35" t="s">
        <v>186</v>
      </c>
      <c r="F58" s="35"/>
      <c r="G58" s="35" t="s">
        <v>206</v>
      </c>
      <c r="H58" s="35" t="s">
        <v>82</v>
      </c>
      <c r="I58" s="36">
        <v>0</v>
      </c>
      <c r="J58" s="36">
        <f t="shared" si="12"/>
        <v>1</v>
      </c>
      <c r="K58" s="36">
        <v>1</v>
      </c>
      <c r="L58" s="36">
        <v>1</v>
      </c>
      <c r="M58" s="36" t="s">
        <v>83</v>
      </c>
      <c r="N58" s="36"/>
      <c r="O58" s="37"/>
      <c r="P58" s="38"/>
      <c r="Q58" s="38"/>
      <c r="R58" s="39">
        <v>5.2</v>
      </c>
      <c r="S58" s="39" t="s">
        <v>83</v>
      </c>
      <c r="T58" s="39" t="s">
        <v>96</v>
      </c>
      <c r="U58" s="40" t="s">
        <v>83</v>
      </c>
      <c r="V58" s="44" t="s">
        <v>146</v>
      </c>
      <c r="W58" s="44" t="s">
        <v>103</v>
      </c>
      <c r="X58" s="39"/>
      <c r="Y58" s="102"/>
      <c r="Z58" s="102"/>
      <c r="AA58" s="47" t="s">
        <v>83</v>
      </c>
      <c r="AB58" s="68" t="s">
        <v>200</v>
      </c>
    </row>
    <row r="59" spans="1:28" ht="33.75">
      <c r="A59" s="34" t="s">
        <v>207</v>
      </c>
      <c r="B59" s="35" t="s">
        <v>196</v>
      </c>
      <c r="C59" s="35" t="s">
        <v>205</v>
      </c>
      <c r="D59" s="36"/>
      <c r="E59" s="35" t="s">
        <v>186</v>
      </c>
      <c r="F59" s="35"/>
      <c r="G59" s="35" t="s">
        <v>208</v>
      </c>
      <c r="H59" s="35" t="s">
        <v>82</v>
      </c>
      <c r="I59" s="36">
        <v>0</v>
      </c>
      <c r="J59" s="36">
        <v>1</v>
      </c>
      <c r="K59" s="36">
        <v>1</v>
      </c>
      <c r="L59" s="36">
        <v>1</v>
      </c>
      <c r="M59" s="36"/>
      <c r="N59" s="36" t="s">
        <v>83</v>
      </c>
      <c r="O59" s="37"/>
      <c r="P59" s="38"/>
      <c r="Q59" s="38"/>
      <c r="R59" s="39"/>
      <c r="S59" s="39"/>
      <c r="T59" s="39"/>
      <c r="U59" s="40" t="s">
        <v>83</v>
      </c>
      <c r="V59" s="44" t="s">
        <v>209</v>
      </c>
      <c r="W59" s="44" t="s">
        <v>103</v>
      </c>
      <c r="X59" s="39"/>
      <c r="Y59" s="102"/>
      <c r="Z59" s="102"/>
      <c r="AA59" s="47" t="s">
        <v>83</v>
      </c>
      <c r="AB59" s="68" t="s">
        <v>200</v>
      </c>
    </row>
    <row r="60" spans="1:28" ht="33.75">
      <c r="A60" s="34" t="s">
        <v>210</v>
      </c>
      <c r="B60" s="35" t="s">
        <v>196</v>
      </c>
      <c r="C60" s="35" t="s">
        <v>205</v>
      </c>
      <c r="D60" s="36"/>
      <c r="E60" s="35" t="s">
        <v>186</v>
      </c>
      <c r="F60" s="35"/>
      <c r="G60" s="35" t="s">
        <v>211</v>
      </c>
      <c r="H60" s="35" t="s">
        <v>82</v>
      </c>
      <c r="I60" s="36">
        <v>0</v>
      </c>
      <c r="J60" s="36">
        <v>1</v>
      </c>
      <c r="K60" s="36">
        <v>1</v>
      </c>
      <c r="L60" s="36">
        <v>1</v>
      </c>
      <c r="M60" s="36"/>
      <c r="N60" s="36"/>
      <c r="O60" s="37" t="s">
        <v>83</v>
      </c>
      <c r="P60" s="38"/>
      <c r="Q60" s="38"/>
      <c r="R60" s="39"/>
      <c r="S60" s="39"/>
      <c r="T60" s="39"/>
      <c r="U60" s="40" t="s">
        <v>83</v>
      </c>
      <c r="V60" s="44" t="s">
        <v>212</v>
      </c>
      <c r="W60" s="44" t="s">
        <v>103</v>
      </c>
      <c r="X60" s="39"/>
      <c r="Y60" s="102"/>
      <c r="Z60" s="102"/>
      <c r="AA60" s="47" t="s">
        <v>83</v>
      </c>
      <c r="AB60" s="68" t="s">
        <v>200</v>
      </c>
    </row>
    <row r="61" spans="1:28" ht="31.5" customHeight="1">
      <c r="A61" s="34">
        <v>66</v>
      </c>
      <c r="B61" s="35" t="s">
        <v>213</v>
      </c>
      <c r="C61" s="35" t="s">
        <v>214</v>
      </c>
      <c r="D61" s="36"/>
      <c r="E61" s="35" t="s">
        <v>208</v>
      </c>
      <c r="F61" s="35" t="s">
        <v>215</v>
      </c>
      <c r="G61" s="35"/>
      <c r="H61" s="35"/>
      <c r="I61" s="36">
        <f t="shared" si="11"/>
        <v>1</v>
      </c>
      <c r="J61" s="36">
        <f t="shared" si="12"/>
        <v>0</v>
      </c>
      <c r="K61" s="36">
        <f t="shared" si="13"/>
        <v>0</v>
      </c>
      <c r="L61" s="36">
        <v>1</v>
      </c>
      <c r="M61" s="36"/>
      <c r="N61" s="36" t="s">
        <v>83</v>
      </c>
      <c r="O61" s="37"/>
      <c r="P61" s="38"/>
      <c r="Q61" s="38" t="s">
        <v>216</v>
      </c>
      <c r="R61" s="39">
        <v>5.2</v>
      </c>
      <c r="S61" s="39"/>
      <c r="T61" s="39"/>
      <c r="U61" s="40" t="s">
        <v>83</v>
      </c>
      <c r="V61" s="44"/>
      <c r="W61" s="44"/>
      <c r="X61" s="39"/>
      <c r="Y61" s="102"/>
      <c r="Z61" s="102"/>
      <c r="AA61" s="47"/>
      <c r="AB61" s="68"/>
    </row>
    <row r="62" spans="1:28" ht="33.75">
      <c r="A62" s="34" t="s">
        <v>217</v>
      </c>
      <c r="B62" s="35" t="s">
        <v>218</v>
      </c>
      <c r="C62" s="35" t="s">
        <v>219</v>
      </c>
      <c r="D62" s="36"/>
      <c r="E62" s="35" t="s">
        <v>215</v>
      </c>
      <c r="F62" s="35"/>
      <c r="G62" s="35" t="s">
        <v>208</v>
      </c>
      <c r="H62" s="35"/>
      <c r="I62" s="36">
        <v>0</v>
      </c>
      <c r="J62" s="36">
        <v>1</v>
      </c>
      <c r="K62" s="36">
        <v>0</v>
      </c>
      <c r="L62" s="36">
        <v>1</v>
      </c>
      <c r="M62" s="36"/>
      <c r="N62" s="36" t="s">
        <v>83</v>
      </c>
      <c r="O62" s="37"/>
      <c r="P62" s="38"/>
      <c r="Q62" s="38"/>
      <c r="R62" s="39"/>
      <c r="S62" s="39"/>
      <c r="T62" s="39"/>
      <c r="U62" s="40" t="s">
        <v>83</v>
      </c>
      <c r="V62" s="44" t="s">
        <v>220</v>
      </c>
      <c r="W62" s="44" t="s">
        <v>103</v>
      </c>
      <c r="X62" s="39"/>
      <c r="Y62" s="102"/>
      <c r="Z62" s="102"/>
      <c r="AA62" s="47"/>
      <c r="AB62" s="68"/>
    </row>
    <row r="63" spans="1:28" ht="33.75">
      <c r="A63" s="34">
        <v>68</v>
      </c>
      <c r="B63" s="35" t="s">
        <v>221</v>
      </c>
      <c r="C63" s="35" t="s">
        <v>222</v>
      </c>
      <c r="D63" s="36"/>
      <c r="E63" s="35" t="s">
        <v>79</v>
      </c>
      <c r="F63" s="35" t="s">
        <v>114</v>
      </c>
      <c r="G63" s="35"/>
      <c r="H63" s="35" t="s">
        <v>223</v>
      </c>
      <c r="I63" s="36">
        <f t="shared" si="11"/>
        <v>1</v>
      </c>
      <c r="J63" s="36">
        <f t="shared" si="12"/>
        <v>0</v>
      </c>
      <c r="K63" s="36">
        <f t="shared" si="13"/>
        <v>3</v>
      </c>
      <c r="L63" s="36">
        <v>1</v>
      </c>
      <c r="M63" s="36" t="s">
        <v>83</v>
      </c>
      <c r="N63" s="36"/>
      <c r="O63" s="37"/>
      <c r="P63" s="38"/>
      <c r="Q63" s="38"/>
      <c r="R63" s="39">
        <v>5.2</v>
      </c>
      <c r="S63" s="39" t="s">
        <v>83</v>
      </c>
      <c r="T63" s="39" t="s">
        <v>96</v>
      </c>
      <c r="U63" s="40" t="s">
        <v>83</v>
      </c>
      <c r="V63" s="44" t="s">
        <v>146</v>
      </c>
      <c r="W63" s="44" t="s">
        <v>103</v>
      </c>
      <c r="X63" s="39"/>
      <c r="Y63" s="102"/>
      <c r="Z63" s="102"/>
      <c r="AA63" s="47"/>
      <c r="AB63" s="68"/>
    </row>
    <row r="64" spans="1:28" ht="33.75">
      <c r="A64" s="34" t="s">
        <v>224</v>
      </c>
      <c r="B64" s="35" t="s">
        <v>221</v>
      </c>
      <c r="C64" s="35" t="s">
        <v>222</v>
      </c>
      <c r="D64" s="36"/>
      <c r="E64" s="35" t="s">
        <v>79</v>
      </c>
      <c r="F64" s="35" t="s">
        <v>114</v>
      </c>
      <c r="G64" s="35"/>
      <c r="H64" s="35" t="s">
        <v>225</v>
      </c>
      <c r="J64" s="36">
        <v>0</v>
      </c>
      <c r="K64" s="36">
        <v>3</v>
      </c>
      <c r="L64" s="36">
        <v>1</v>
      </c>
      <c r="M64" s="36"/>
      <c r="N64" s="36" t="s">
        <v>83</v>
      </c>
      <c r="O64" s="37"/>
      <c r="P64" s="38"/>
      <c r="Q64" s="38"/>
      <c r="R64" s="39"/>
      <c r="S64" s="39"/>
      <c r="T64" s="39"/>
      <c r="U64" s="40" t="s">
        <v>83</v>
      </c>
      <c r="V64" s="44" t="s">
        <v>226</v>
      </c>
      <c r="W64" s="44" t="s">
        <v>103</v>
      </c>
      <c r="X64" s="39"/>
      <c r="Y64" s="102"/>
      <c r="Z64" s="102"/>
      <c r="AA64" s="47"/>
      <c r="AB64" s="68"/>
    </row>
    <row r="65" spans="1:28" ht="33.75">
      <c r="A65" s="34" t="s">
        <v>227</v>
      </c>
      <c r="B65" s="35" t="s">
        <v>221</v>
      </c>
      <c r="C65" s="35" t="s">
        <v>222</v>
      </c>
      <c r="D65" s="36"/>
      <c r="E65" s="35" t="s">
        <v>79</v>
      </c>
      <c r="F65" s="35" t="s">
        <v>114</v>
      </c>
      <c r="G65" s="35"/>
      <c r="H65" s="35" t="s">
        <v>228</v>
      </c>
      <c r="I65" s="36">
        <v>1</v>
      </c>
      <c r="J65" s="36">
        <v>0</v>
      </c>
      <c r="K65" s="36">
        <v>3</v>
      </c>
      <c r="L65" s="36">
        <v>1</v>
      </c>
      <c r="M65" s="36"/>
      <c r="N65" s="36"/>
      <c r="O65" s="37" t="s">
        <v>83</v>
      </c>
      <c r="P65" s="38"/>
      <c r="Q65" s="38"/>
      <c r="R65" s="39"/>
      <c r="S65" s="39"/>
      <c r="T65" s="39"/>
      <c r="U65" s="40" t="s">
        <v>83</v>
      </c>
      <c r="V65" s="44" t="s">
        <v>229</v>
      </c>
      <c r="W65" s="44" t="s">
        <v>103</v>
      </c>
      <c r="X65" s="39"/>
      <c r="Y65" s="102"/>
      <c r="Z65" s="102"/>
      <c r="AA65" s="47"/>
      <c r="AB65" s="68"/>
    </row>
    <row r="66" spans="1:28" ht="33.75">
      <c r="A66" s="34">
        <v>69</v>
      </c>
      <c r="B66" s="35" t="s">
        <v>221</v>
      </c>
      <c r="C66" s="35" t="s">
        <v>230</v>
      </c>
      <c r="D66" s="36"/>
      <c r="E66" s="35" t="s">
        <v>79</v>
      </c>
      <c r="F66" s="35" t="s">
        <v>114</v>
      </c>
      <c r="G66" s="35"/>
      <c r="H66" s="35" t="s">
        <v>95</v>
      </c>
      <c r="I66" s="36">
        <f t="shared" si="11"/>
        <v>1</v>
      </c>
      <c r="J66" s="36">
        <f t="shared" si="12"/>
        <v>0</v>
      </c>
      <c r="K66" s="36">
        <f t="shared" si="13"/>
        <v>1</v>
      </c>
      <c r="L66" s="36">
        <v>1</v>
      </c>
      <c r="M66" s="36" t="s">
        <v>83</v>
      </c>
      <c r="N66" s="36"/>
      <c r="O66" s="37"/>
      <c r="P66" s="38"/>
      <c r="Q66" s="38"/>
      <c r="R66" s="39">
        <v>5.2</v>
      </c>
      <c r="S66" s="39" t="s">
        <v>83</v>
      </c>
      <c r="T66" s="39" t="s">
        <v>231</v>
      </c>
      <c r="U66" s="40"/>
      <c r="V66" s="44"/>
      <c r="W66" s="44"/>
      <c r="X66" s="39"/>
      <c r="Y66" s="102"/>
      <c r="Z66" s="102"/>
      <c r="AA66" s="47"/>
      <c r="AB66" s="68"/>
    </row>
    <row r="67" spans="1:28" ht="33.75">
      <c r="A67" s="34">
        <v>70</v>
      </c>
      <c r="B67" s="35" t="s">
        <v>221</v>
      </c>
      <c r="C67" s="35" t="s">
        <v>232</v>
      </c>
      <c r="D67" s="36"/>
      <c r="E67" s="35" t="s">
        <v>79</v>
      </c>
      <c r="F67" s="35" t="s">
        <v>80</v>
      </c>
      <c r="G67" s="35"/>
      <c r="H67" s="35" t="s">
        <v>223</v>
      </c>
      <c r="I67" s="36">
        <f t="shared" si="11"/>
        <v>2</v>
      </c>
      <c r="J67" s="36">
        <f t="shared" si="12"/>
        <v>0</v>
      </c>
      <c r="K67" s="36">
        <f t="shared" si="13"/>
        <v>3</v>
      </c>
      <c r="L67" s="36">
        <v>1</v>
      </c>
      <c r="M67" s="36" t="s">
        <v>83</v>
      </c>
      <c r="N67" s="36"/>
      <c r="O67" s="37"/>
      <c r="P67" s="38"/>
      <c r="Q67" s="38"/>
      <c r="R67" s="39">
        <v>5.2</v>
      </c>
      <c r="S67" s="39" t="s">
        <v>83</v>
      </c>
      <c r="T67" s="39" t="s">
        <v>96</v>
      </c>
      <c r="U67" s="40" t="s">
        <v>83</v>
      </c>
      <c r="V67" s="44" t="s">
        <v>146</v>
      </c>
      <c r="W67" s="44" t="s">
        <v>103</v>
      </c>
      <c r="X67" s="39"/>
      <c r="Y67" s="102"/>
      <c r="Z67" s="102"/>
      <c r="AA67" s="47"/>
      <c r="AB67" s="68"/>
    </row>
    <row r="68" spans="1:28" ht="33.75">
      <c r="A68" s="34" t="s">
        <v>233</v>
      </c>
      <c r="B68" s="35" t="s">
        <v>221</v>
      </c>
      <c r="C68" s="35" t="s">
        <v>232</v>
      </c>
      <c r="D68" s="36"/>
      <c r="E68" s="35" t="s">
        <v>79</v>
      </c>
      <c r="F68" s="35" t="s">
        <v>80</v>
      </c>
      <c r="G68" s="35"/>
      <c r="H68" s="35" t="s">
        <v>225</v>
      </c>
      <c r="I68" s="36">
        <v>2</v>
      </c>
      <c r="J68" s="36">
        <v>0</v>
      </c>
      <c r="K68" s="36">
        <v>3</v>
      </c>
      <c r="L68" s="36">
        <v>1</v>
      </c>
      <c r="M68" s="36"/>
      <c r="N68" s="36" t="s">
        <v>83</v>
      </c>
      <c r="O68" s="37"/>
      <c r="P68" s="38"/>
      <c r="Q68" s="38"/>
      <c r="R68" s="39"/>
      <c r="S68" s="39"/>
      <c r="T68" s="39"/>
      <c r="U68" s="40" t="s">
        <v>83</v>
      </c>
      <c r="V68" s="44" t="s">
        <v>234</v>
      </c>
      <c r="W68" s="44" t="s">
        <v>103</v>
      </c>
      <c r="X68" s="39"/>
      <c r="Y68" s="102"/>
      <c r="Z68" s="102"/>
      <c r="AA68" s="47"/>
      <c r="AB68" s="68"/>
    </row>
    <row r="69" spans="1:28" ht="33.75">
      <c r="A69" s="34" t="s">
        <v>235</v>
      </c>
      <c r="B69" s="35" t="s">
        <v>221</v>
      </c>
      <c r="C69" s="35" t="s">
        <v>232</v>
      </c>
      <c r="D69" s="36"/>
      <c r="E69" s="35" t="s">
        <v>79</v>
      </c>
      <c r="F69" s="35" t="s">
        <v>80</v>
      </c>
      <c r="G69" s="35"/>
      <c r="H69" s="35" t="s">
        <v>236</v>
      </c>
      <c r="I69" s="36">
        <v>2</v>
      </c>
      <c r="J69" s="36">
        <v>0</v>
      </c>
      <c r="K69" s="36">
        <v>3</v>
      </c>
      <c r="L69" s="36">
        <v>1</v>
      </c>
      <c r="M69" s="36"/>
      <c r="N69" s="36"/>
      <c r="O69" s="37" t="s">
        <v>83</v>
      </c>
      <c r="P69" s="38"/>
      <c r="Q69" s="38"/>
      <c r="R69" s="39"/>
      <c r="S69" s="39"/>
      <c r="T69" s="39"/>
      <c r="U69" s="40" t="s">
        <v>83</v>
      </c>
      <c r="V69" s="44" t="s">
        <v>237</v>
      </c>
      <c r="W69" s="44" t="s">
        <v>103</v>
      </c>
      <c r="X69" s="39"/>
      <c r="Y69" s="102"/>
      <c r="Z69" s="102"/>
      <c r="AA69" s="47"/>
      <c r="AB69" s="68"/>
    </row>
    <row r="70" spans="1:28" ht="33.75">
      <c r="A70" s="34">
        <v>71</v>
      </c>
      <c r="B70" s="35" t="s">
        <v>221</v>
      </c>
      <c r="C70" s="35" t="s">
        <v>238</v>
      </c>
      <c r="D70" s="36"/>
      <c r="E70" s="35" t="s">
        <v>79</v>
      </c>
      <c r="F70" s="35" t="s">
        <v>80</v>
      </c>
      <c r="G70" s="35"/>
      <c r="H70" s="35" t="s">
        <v>239</v>
      </c>
      <c r="I70" s="36">
        <f t="shared" si="11"/>
        <v>2</v>
      </c>
      <c r="J70" s="36">
        <f t="shared" si="12"/>
        <v>0</v>
      </c>
      <c r="K70" s="36">
        <f t="shared" si="13"/>
        <v>4</v>
      </c>
      <c r="L70" s="36">
        <v>1</v>
      </c>
      <c r="M70" s="36" t="s">
        <v>83</v>
      </c>
      <c r="N70" s="36"/>
      <c r="O70" s="37"/>
      <c r="P70" s="38"/>
      <c r="Q70" s="38"/>
      <c r="R70" s="39">
        <v>5.2</v>
      </c>
      <c r="S70" s="39" t="s">
        <v>83</v>
      </c>
      <c r="T70" s="39" t="s">
        <v>96</v>
      </c>
      <c r="U70" s="40" t="s">
        <v>83</v>
      </c>
      <c r="V70" s="44" t="s">
        <v>146</v>
      </c>
      <c r="W70" s="44" t="s">
        <v>103</v>
      </c>
      <c r="X70" s="39"/>
      <c r="Y70" s="102"/>
      <c r="Z70" s="102"/>
      <c r="AA70" s="47"/>
      <c r="AB70" s="68"/>
    </row>
    <row r="71" spans="1:28" ht="33.75">
      <c r="A71" s="34" t="s">
        <v>240</v>
      </c>
      <c r="B71" s="35" t="s">
        <v>221</v>
      </c>
      <c r="C71" s="35" t="s">
        <v>238</v>
      </c>
      <c r="D71" s="36"/>
      <c r="E71" s="35" t="s">
        <v>79</v>
      </c>
      <c r="F71" s="35" t="s">
        <v>80</v>
      </c>
      <c r="G71" s="35"/>
      <c r="H71" s="35" t="s">
        <v>241</v>
      </c>
      <c r="I71" s="36">
        <v>2</v>
      </c>
      <c r="J71" s="36">
        <v>0</v>
      </c>
      <c r="K71" s="36">
        <v>4</v>
      </c>
      <c r="L71" s="36">
        <v>1</v>
      </c>
      <c r="M71" s="36"/>
      <c r="N71" s="36" t="s">
        <v>83</v>
      </c>
      <c r="O71" s="37"/>
      <c r="P71" s="38"/>
      <c r="Q71" s="38"/>
      <c r="R71" s="39"/>
      <c r="S71" s="39"/>
      <c r="T71" s="39"/>
      <c r="U71" s="40" t="s">
        <v>83</v>
      </c>
      <c r="V71" s="44" t="s">
        <v>242</v>
      </c>
      <c r="W71" s="44" t="s">
        <v>103</v>
      </c>
      <c r="X71" s="39"/>
      <c r="Y71" s="102"/>
      <c r="Z71" s="102"/>
      <c r="AA71" s="47"/>
      <c r="AB71" s="68"/>
    </row>
    <row r="72" spans="1:28" ht="33.75">
      <c r="A72" s="34" t="s">
        <v>243</v>
      </c>
      <c r="B72" s="35" t="s">
        <v>221</v>
      </c>
      <c r="C72" s="35" t="s">
        <v>238</v>
      </c>
      <c r="D72" s="36"/>
      <c r="E72" s="35" t="s">
        <v>79</v>
      </c>
      <c r="F72" s="35" t="s">
        <v>80</v>
      </c>
      <c r="G72" s="35"/>
      <c r="H72" s="35" t="s">
        <v>244</v>
      </c>
      <c r="I72" s="36">
        <v>2</v>
      </c>
      <c r="J72" s="36">
        <v>0</v>
      </c>
      <c r="K72" s="36">
        <v>4</v>
      </c>
      <c r="L72" s="36">
        <v>1</v>
      </c>
      <c r="M72" s="36"/>
      <c r="N72" s="36"/>
      <c r="O72" s="37" t="s">
        <v>83</v>
      </c>
      <c r="P72" s="38"/>
      <c r="Q72" s="38"/>
      <c r="R72" s="39"/>
      <c r="S72" s="39"/>
      <c r="T72" s="39"/>
      <c r="U72" s="40" t="s">
        <v>83</v>
      </c>
      <c r="V72" s="44" t="s">
        <v>245</v>
      </c>
      <c r="W72" s="44" t="s">
        <v>103</v>
      </c>
      <c r="X72" s="39"/>
      <c r="Y72" s="102"/>
      <c r="Z72" s="102"/>
      <c r="AA72" s="47"/>
      <c r="AB72" s="68"/>
    </row>
    <row r="73" spans="1:28" ht="33.75">
      <c r="A73" s="34">
        <v>72</v>
      </c>
      <c r="B73" s="35" t="s">
        <v>221</v>
      </c>
      <c r="C73" s="35" t="s">
        <v>246</v>
      </c>
      <c r="D73" s="36"/>
      <c r="E73" s="35" t="s">
        <v>79</v>
      </c>
      <c r="F73" s="35" t="s">
        <v>80</v>
      </c>
      <c r="G73" s="35"/>
      <c r="H73" s="35" t="s">
        <v>223</v>
      </c>
      <c r="I73" s="36">
        <f t="shared" si="11"/>
        <v>2</v>
      </c>
      <c r="J73" s="36">
        <f t="shared" si="12"/>
        <v>0</v>
      </c>
      <c r="K73" s="36">
        <f t="shared" si="13"/>
        <v>3</v>
      </c>
      <c r="L73" s="36">
        <v>1</v>
      </c>
      <c r="M73" s="36" t="s">
        <v>83</v>
      </c>
      <c r="N73" s="36"/>
      <c r="O73" s="37"/>
      <c r="P73" s="38"/>
      <c r="Q73" s="38"/>
      <c r="R73" s="39">
        <v>5.2</v>
      </c>
      <c r="S73" s="39" t="s">
        <v>83</v>
      </c>
      <c r="T73" s="39" t="s">
        <v>96</v>
      </c>
      <c r="U73" s="40" t="s">
        <v>83</v>
      </c>
      <c r="V73" s="44" t="s">
        <v>146</v>
      </c>
      <c r="W73" s="44" t="s">
        <v>103</v>
      </c>
      <c r="X73" s="39"/>
      <c r="Y73" s="102"/>
      <c r="Z73" s="102"/>
      <c r="AA73" s="47"/>
      <c r="AB73" s="68"/>
    </row>
    <row r="74" spans="1:28" ht="33.75">
      <c r="A74" s="34" t="s">
        <v>247</v>
      </c>
      <c r="B74" s="35" t="s">
        <v>221</v>
      </c>
      <c r="C74" s="35" t="s">
        <v>246</v>
      </c>
      <c r="D74" s="36"/>
      <c r="E74" s="35" t="s">
        <v>79</v>
      </c>
      <c r="F74" s="35" t="s">
        <v>80</v>
      </c>
      <c r="G74" s="35"/>
      <c r="H74" s="35" t="s">
        <v>225</v>
      </c>
      <c r="I74" s="36">
        <v>2</v>
      </c>
      <c r="J74" s="36">
        <v>0</v>
      </c>
      <c r="K74" s="36">
        <v>3</v>
      </c>
      <c r="L74" s="36">
        <v>1</v>
      </c>
      <c r="M74" s="36"/>
      <c r="N74" s="36" t="s">
        <v>83</v>
      </c>
      <c r="O74" s="37"/>
      <c r="P74" s="38"/>
      <c r="Q74" s="38"/>
      <c r="R74" s="39"/>
      <c r="S74" s="39"/>
      <c r="T74" s="39"/>
      <c r="U74" s="40" t="s">
        <v>83</v>
      </c>
      <c r="V74" s="44" t="s">
        <v>248</v>
      </c>
      <c r="W74" s="44" t="s">
        <v>103</v>
      </c>
      <c r="X74" s="39"/>
      <c r="Y74" s="102"/>
      <c r="Z74" s="102"/>
      <c r="AA74" s="47"/>
      <c r="AB74" s="68"/>
    </row>
    <row r="75" spans="1:28" ht="33.75">
      <c r="A75" s="34" t="s">
        <v>249</v>
      </c>
      <c r="B75" s="35" t="s">
        <v>221</v>
      </c>
      <c r="C75" s="35" t="s">
        <v>246</v>
      </c>
      <c r="D75" s="36"/>
      <c r="E75" s="35" t="s">
        <v>79</v>
      </c>
      <c r="F75" s="35" t="s">
        <v>80</v>
      </c>
      <c r="G75" s="35"/>
      <c r="H75" s="35" t="s">
        <v>236</v>
      </c>
      <c r="I75" s="36">
        <v>2</v>
      </c>
      <c r="J75" s="36">
        <v>0</v>
      </c>
      <c r="K75" s="36">
        <v>3</v>
      </c>
      <c r="L75" s="36">
        <v>1</v>
      </c>
      <c r="M75" s="36"/>
      <c r="N75" s="36"/>
      <c r="O75" s="37" t="s">
        <v>83</v>
      </c>
      <c r="P75" s="38"/>
      <c r="Q75" s="38"/>
      <c r="R75" s="39"/>
      <c r="S75" s="39"/>
      <c r="T75" s="39"/>
      <c r="U75" s="40" t="s">
        <v>83</v>
      </c>
      <c r="V75" s="44" t="s">
        <v>250</v>
      </c>
      <c r="W75" s="44" t="s">
        <v>103</v>
      </c>
      <c r="X75" s="39"/>
      <c r="Y75" s="102"/>
      <c r="Z75" s="102"/>
      <c r="AA75" s="47"/>
      <c r="AB75" s="68"/>
    </row>
    <row r="76" spans="1:28" ht="33.75">
      <c r="A76" s="34">
        <v>73</v>
      </c>
      <c r="B76" s="35" t="s">
        <v>221</v>
      </c>
      <c r="C76" s="35" t="s">
        <v>251</v>
      </c>
      <c r="D76" s="36"/>
      <c r="E76" s="35" t="s">
        <v>79</v>
      </c>
      <c r="F76" s="35" t="s">
        <v>80</v>
      </c>
      <c r="G76" s="35"/>
      <c r="H76" s="35" t="s">
        <v>239</v>
      </c>
      <c r="I76" s="36">
        <f t="shared" si="11"/>
        <v>2</v>
      </c>
      <c r="J76" s="36">
        <f t="shared" si="12"/>
        <v>0</v>
      </c>
      <c r="K76" s="36">
        <f t="shared" si="13"/>
        <v>4</v>
      </c>
      <c r="L76" s="36">
        <v>1</v>
      </c>
      <c r="M76" s="36" t="s">
        <v>83</v>
      </c>
      <c r="N76" s="36"/>
      <c r="O76" s="37"/>
      <c r="P76" s="38"/>
      <c r="Q76" s="38"/>
      <c r="R76" s="39">
        <v>5.2</v>
      </c>
      <c r="S76" s="39" t="s">
        <v>83</v>
      </c>
      <c r="T76" s="39" t="s">
        <v>96</v>
      </c>
      <c r="U76" s="40" t="s">
        <v>83</v>
      </c>
      <c r="V76" s="44" t="s">
        <v>146</v>
      </c>
      <c r="W76" s="44" t="s">
        <v>103</v>
      </c>
      <c r="X76" s="39"/>
      <c r="Y76" s="102"/>
      <c r="Z76" s="102"/>
      <c r="AA76" s="47"/>
      <c r="AB76" s="68"/>
    </row>
    <row r="77" spans="1:28" ht="33.75">
      <c r="A77" s="34" t="s">
        <v>252</v>
      </c>
      <c r="B77" s="35" t="s">
        <v>221</v>
      </c>
      <c r="C77" s="35" t="s">
        <v>251</v>
      </c>
      <c r="D77" s="36"/>
      <c r="E77" s="35" t="s">
        <v>79</v>
      </c>
      <c r="F77" s="35" t="s">
        <v>80</v>
      </c>
      <c r="G77" s="35"/>
      <c r="H77" s="35" t="s">
        <v>253</v>
      </c>
      <c r="I77" s="36">
        <v>2</v>
      </c>
      <c r="J77" s="36">
        <v>0</v>
      </c>
      <c r="K77" s="36">
        <v>4</v>
      </c>
      <c r="L77" s="36">
        <v>1</v>
      </c>
      <c r="M77" s="36"/>
      <c r="N77" s="36" t="s">
        <v>83</v>
      </c>
      <c r="O77" s="37"/>
      <c r="P77" s="38"/>
      <c r="Q77" s="38"/>
      <c r="R77" s="39"/>
      <c r="S77" s="39"/>
      <c r="T77" s="39"/>
      <c r="U77" s="40" t="s">
        <v>83</v>
      </c>
      <c r="V77" s="44" t="s">
        <v>254</v>
      </c>
      <c r="W77" s="44" t="s">
        <v>103</v>
      </c>
      <c r="X77" s="39"/>
      <c r="Y77" s="102"/>
      <c r="Z77" s="102"/>
      <c r="AA77" s="47"/>
      <c r="AB77" s="68"/>
    </row>
    <row r="78" spans="1:28" ht="33.75">
      <c r="A78" s="34" t="s">
        <v>255</v>
      </c>
      <c r="B78" s="35" t="s">
        <v>221</v>
      </c>
      <c r="C78" s="35" t="s">
        <v>251</v>
      </c>
      <c r="D78" s="36"/>
      <c r="E78" s="35" t="s">
        <v>79</v>
      </c>
      <c r="F78" s="35" t="s">
        <v>80</v>
      </c>
      <c r="G78" s="35"/>
      <c r="H78" s="35" t="s">
        <v>244</v>
      </c>
      <c r="I78" s="36">
        <v>2</v>
      </c>
      <c r="J78" s="36">
        <v>0</v>
      </c>
      <c r="K78" s="36">
        <v>4</v>
      </c>
      <c r="L78" s="36">
        <v>1</v>
      </c>
      <c r="M78" s="36"/>
      <c r="N78" s="36"/>
      <c r="O78" s="36" t="s">
        <v>83</v>
      </c>
      <c r="P78" s="38"/>
      <c r="Q78" s="38"/>
      <c r="R78" s="39"/>
      <c r="S78" s="39"/>
      <c r="T78" s="39"/>
      <c r="U78" s="40" t="s">
        <v>83</v>
      </c>
      <c r="V78" s="44" t="s">
        <v>256</v>
      </c>
      <c r="W78" s="44" t="s">
        <v>103</v>
      </c>
      <c r="X78" s="39"/>
      <c r="Y78" s="102"/>
      <c r="Z78" s="102"/>
      <c r="AA78" s="47"/>
      <c r="AB78" s="68"/>
    </row>
    <row r="79" spans="1:28" ht="33.75">
      <c r="A79" s="34">
        <v>74</v>
      </c>
      <c r="B79" s="35" t="s">
        <v>221</v>
      </c>
      <c r="C79" s="35" t="s">
        <v>257</v>
      </c>
      <c r="D79" s="36"/>
      <c r="E79" s="35" t="s">
        <v>79</v>
      </c>
      <c r="F79" s="35" t="s">
        <v>114</v>
      </c>
      <c r="G79" s="35"/>
      <c r="H79" s="35" t="s">
        <v>258</v>
      </c>
      <c r="I79" s="36">
        <f t="shared" si="11"/>
        <v>1</v>
      </c>
      <c r="J79" s="36">
        <f t="shared" si="12"/>
        <v>0</v>
      </c>
      <c r="K79" s="36">
        <f t="shared" si="13"/>
        <v>4</v>
      </c>
      <c r="L79" s="36">
        <v>1</v>
      </c>
      <c r="M79" s="36" t="s">
        <v>83</v>
      </c>
      <c r="N79" s="36"/>
      <c r="O79" s="37"/>
      <c r="P79" s="38"/>
      <c r="Q79" s="38"/>
      <c r="R79" s="39">
        <v>5.2</v>
      </c>
      <c r="S79" s="39" t="s">
        <v>83</v>
      </c>
      <c r="T79" s="39" t="s">
        <v>96</v>
      </c>
      <c r="U79" s="40" t="s">
        <v>83</v>
      </c>
      <c r="V79" s="44" t="s">
        <v>146</v>
      </c>
      <c r="W79" s="44" t="s">
        <v>103</v>
      </c>
      <c r="X79" s="39"/>
      <c r="Y79" s="102"/>
      <c r="Z79" s="102"/>
      <c r="AA79" s="47"/>
      <c r="AB79" s="68"/>
    </row>
    <row r="80" spans="1:28" ht="33.75">
      <c r="A80" s="34" t="s">
        <v>259</v>
      </c>
      <c r="B80" s="35" t="s">
        <v>221</v>
      </c>
      <c r="C80" s="35" t="s">
        <v>257</v>
      </c>
      <c r="D80" s="36"/>
      <c r="E80" s="35" t="s">
        <v>79</v>
      </c>
      <c r="F80" s="35" t="s">
        <v>114</v>
      </c>
      <c r="G80" s="35"/>
      <c r="H80" s="35" t="s">
        <v>260</v>
      </c>
      <c r="I80" s="36">
        <v>1</v>
      </c>
      <c r="J80" s="36">
        <v>0</v>
      </c>
      <c r="K80" s="36">
        <v>4</v>
      </c>
      <c r="L80" s="36">
        <v>1</v>
      </c>
      <c r="M80" s="36"/>
      <c r="N80" s="36" t="s">
        <v>83</v>
      </c>
      <c r="O80" s="37"/>
      <c r="P80" s="38"/>
      <c r="Q80" s="38"/>
      <c r="R80" s="39"/>
      <c r="S80" s="39"/>
      <c r="T80" s="39"/>
      <c r="U80" s="40" t="s">
        <v>83</v>
      </c>
      <c r="V80" s="44" t="s">
        <v>261</v>
      </c>
      <c r="W80" s="44" t="s">
        <v>103</v>
      </c>
      <c r="X80" s="39"/>
      <c r="Y80" s="102"/>
      <c r="Z80" s="102"/>
      <c r="AA80" s="47"/>
      <c r="AB80" s="68"/>
    </row>
    <row r="81" spans="1:28" ht="33.75">
      <c r="A81" s="34" t="s">
        <v>262</v>
      </c>
      <c r="B81" s="35" t="s">
        <v>221</v>
      </c>
      <c r="C81" s="35" t="s">
        <v>257</v>
      </c>
      <c r="D81" s="36"/>
      <c r="E81" s="35" t="s">
        <v>79</v>
      </c>
      <c r="F81" s="35" t="s">
        <v>114</v>
      </c>
      <c r="G81" s="35"/>
      <c r="H81" s="35" t="s">
        <v>263</v>
      </c>
      <c r="I81" s="36">
        <v>1</v>
      </c>
      <c r="J81" s="36">
        <v>0</v>
      </c>
      <c r="K81" s="36">
        <v>4</v>
      </c>
      <c r="L81" s="36">
        <v>1</v>
      </c>
      <c r="M81" s="36"/>
      <c r="N81" s="36"/>
      <c r="O81" s="37" t="s">
        <v>83</v>
      </c>
      <c r="P81" s="38"/>
      <c r="Q81" s="38"/>
      <c r="R81" s="39"/>
      <c r="S81" s="39"/>
      <c r="T81" s="39"/>
      <c r="U81" s="40" t="s">
        <v>83</v>
      </c>
      <c r="V81" s="44" t="s">
        <v>264</v>
      </c>
      <c r="W81" s="44" t="s">
        <v>103</v>
      </c>
      <c r="X81" s="39"/>
      <c r="Y81" s="102"/>
      <c r="Z81" s="102"/>
      <c r="AA81" s="47"/>
      <c r="AB81" s="68"/>
    </row>
    <row r="82" spans="1:28" ht="33.75">
      <c r="A82" s="34">
        <v>75</v>
      </c>
      <c r="B82" s="35" t="s">
        <v>265</v>
      </c>
      <c r="C82" s="35" t="s">
        <v>266</v>
      </c>
      <c r="D82" s="36"/>
      <c r="E82" s="35" t="s">
        <v>97</v>
      </c>
      <c r="F82" s="35"/>
      <c r="G82" s="35"/>
      <c r="H82" s="35" t="s">
        <v>82</v>
      </c>
      <c r="I82" s="36">
        <f t="shared" si="11"/>
        <v>0</v>
      </c>
      <c r="J82" s="36">
        <f t="shared" si="12"/>
        <v>0</v>
      </c>
      <c r="K82" s="36">
        <f t="shared" si="13"/>
        <v>1</v>
      </c>
      <c r="L82" s="36">
        <v>1</v>
      </c>
      <c r="M82" s="36" t="s">
        <v>83</v>
      </c>
      <c r="N82" s="36"/>
      <c r="O82" s="37"/>
      <c r="P82" s="38" t="s">
        <v>267</v>
      </c>
      <c r="Q82" s="38"/>
      <c r="R82" s="39">
        <v>5.2</v>
      </c>
      <c r="S82" s="39" t="s">
        <v>83</v>
      </c>
      <c r="T82" s="39" t="s">
        <v>231</v>
      </c>
      <c r="U82" s="40" t="s">
        <v>83</v>
      </c>
      <c r="V82" s="44" t="s">
        <v>268</v>
      </c>
      <c r="W82" s="44" t="s">
        <v>103</v>
      </c>
      <c r="X82" s="39"/>
      <c r="Y82" s="102"/>
      <c r="Z82" s="102"/>
      <c r="AA82" s="47"/>
      <c r="AB82" s="68"/>
    </row>
    <row r="83" spans="1:28" ht="33.75">
      <c r="A83" s="34" t="s">
        <v>269</v>
      </c>
      <c r="B83" s="35" t="s">
        <v>265</v>
      </c>
      <c r="C83" s="35" t="s">
        <v>266</v>
      </c>
      <c r="D83" s="36"/>
      <c r="E83" s="35" t="s">
        <v>97</v>
      </c>
      <c r="F83" s="35"/>
      <c r="G83" s="35"/>
      <c r="H83" s="35" t="s">
        <v>82</v>
      </c>
      <c r="I83" s="36">
        <v>0</v>
      </c>
      <c r="J83" s="36">
        <v>0</v>
      </c>
      <c r="K83" s="36">
        <v>1</v>
      </c>
      <c r="L83" s="36">
        <v>1</v>
      </c>
      <c r="M83" s="36"/>
      <c r="N83" s="36" t="s">
        <v>83</v>
      </c>
      <c r="O83" s="37"/>
      <c r="P83" s="38"/>
      <c r="Q83" s="38"/>
      <c r="R83" s="39"/>
      <c r="S83" s="39"/>
      <c r="T83" s="39"/>
      <c r="U83" s="40" t="s">
        <v>83</v>
      </c>
      <c r="V83" s="44" t="s">
        <v>270</v>
      </c>
      <c r="W83" s="44" t="s">
        <v>103</v>
      </c>
      <c r="X83" s="39"/>
      <c r="Y83" s="102"/>
      <c r="Z83" s="102"/>
      <c r="AA83" s="47"/>
      <c r="AB83" s="68"/>
    </row>
    <row r="84" spans="1:28" ht="33.75">
      <c r="A84" s="34">
        <v>76</v>
      </c>
      <c r="B84" s="35" t="s">
        <v>265</v>
      </c>
      <c r="C84" s="35" t="s">
        <v>271</v>
      </c>
      <c r="D84" s="36"/>
      <c r="E84" s="35" t="s">
        <v>97</v>
      </c>
      <c r="F84" s="35"/>
      <c r="G84" s="35"/>
      <c r="H84" s="35" t="s">
        <v>82</v>
      </c>
      <c r="I84" s="36">
        <f t="shared" si="11"/>
        <v>0</v>
      </c>
      <c r="J84" s="36">
        <f t="shared" si="12"/>
        <v>0</v>
      </c>
      <c r="K84" s="36">
        <f t="shared" si="13"/>
        <v>1</v>
      </c>
      <c r="L84" s="36">
        <v>1</v>
      </c>
      <c r="M84" s="36" t="s">
        <v>83</v>
      </c>
      <c r="N84" s="41"/>
      <c r="O84" s="37"/>
      <c r="P84" s="38" t="s">
        <v>267</v>
      </c>
      <c r="Q84" s="38"/>
      <c r="R84" s="39">
        <v>5.2</v>
      </c>
      <c r="S84" s="39" t="s">
        <v>83</v>
      </c>
      <c r="T84" s="39" t="s">
        <v>231</v>
      </c>
      <c r="U84" s="40" t="s">
        <v>83</v>
      </c>
      <c r="V84" s="44" t="s">
        <v>268</v>
      </c>
      <c r="W84" s="44" t="s">
        <v>103</v>
      </c>
      <c r="X84" s="39"/>
      <c r="Y84" s="102"/>
      <c r="Z84" s="102"/>
      <c r="AA84" s="47"/>
      <c r="AB84" s="68"/>
    </row>
    <row r="85" spans="1:28" ht="33.75">
      <c r="A85" s="34" t="s">
        <v>272</v>
      </c>
      <c r="B85" s="35" t="s">
        <v>265</v>
      </c>
      <c r="C85" s="35" t="s">
        <v>271</v>
      </c>
      <c r="D85" s="36"/>
      <c r="E85" s="35" t="s">
        <v>97</v>
      </c>
      <c r="F85" s="35"/>
      <c r="G85" s="35"/>
      <c r="H85" s="35" t="s">
        <v>82</v>
      </c>
      <c r="I85" s="36">
        <f t="shared" ref="I85" si="20">ROUNDUP((LEN(F85)/6),0)</f>
        <v>0</v>
      </c>
      <c r="J85" s="36">
        <f t="shared" ref="J85" si="21">ROUNDUP((LEN(G85)/6),0)</f>
        <v>0</v>
      </c>
      <c r="K85" s="36">
        <f t="shared" ref="K85" si="22">ROUNDUP((LEN(H85)/6),0)</f>
        <v>1</v>
      </c>
      <c r="L85" s="36">
        <v>1</v>
      </c>
      <c r="M85" s="36"/>
      <c r="N85" s="36" t="s">
        <v>83</v>
      </c>
      <c r="O85" s="37"/>
      <c r="P85" s="38"/>
      <c r="Q85" s="38"/>
      <c r="R85" s="39"/>
      <c r="S85" s="39"/>
      <c r="T85" s="39"/>
      <c r="U85" s="40" t="s">
        <v>83</v>
      </c>
      <c r="V85" s="44" t="s">
        <v>273</v>
      </c>
      <c r="W85" s="44" t="s">
        <v>103</v>
      </c>
      <c r="X85" s="39"/>
      <c r="Y85" s="102"/>
      <c r="Z85" s="102"/>
      <c r="AA85" s="47"/>
      <c r="AB85" s="68"/>
    </row>
    <row r="86" spans="1:28" ht="33.75">
      <c r="A86" s="34">
        <v>77</v>
      </c>
      <c r="B86" s="35" t="s">
        <v>265</v>
      </c>
      <c r="C86" s="35" t="s">
        <v>274</v>
      </c>
      <c r="D86" s="36"/>
      <c r="E86" s="35" t="s">
        <v>97</v>
      </c>
      <c r="F86" s="35"/>
      <c r="G86" s="35"/>
      <c r="H86" s="35" t="s">
        <v>82</v>
      </c>
      <c r="I86" s="36">
        <f t="shared" si="11"/>
        <v>0</v>
      </c>
      <c r="J86" s="36">
        <f t="shared" si="12"/>
        <v>0</v>
      </c>
      <c r="K86" s="36">
        <f t="shared" si="13"/>
        <v>1</v>
      </c>
      <c r="L86" s="36">
        <v>1</v>
      </c>
      <c r="M86" s="36" t="s">
        <v>83</v>
      </c>
      <c r="N86" s="36"/>
      <c r="O86" s="37"/>
      <c r="P86" s="38" t="s">
        <v>275</v>
      </c>
      <c r="Q86" s="38"/>
      <c r="R86" s="39">
        <v>5.2</v>
      </c>
      <c r="S86" s="39" t="s">
        <v>83</v>
      </c>
      <c r="T86" s="39" t="s">
        <v>231</v>
      </c>
      <c r="U86" s="40" t="s">
        <v>83</v>
      </c>
      <c r="V86" s="44" t="s">
        <v>268</v>
      </c>
      <c r="W86" s="44" t="s">
        <v>103</v>
      </c>
      <c r="X86" s="39"/>
      <c r="Y86" s="102"/>
      <c r="Z86" s="102"/>
      <c r="AA86" s="47"/>
      <c r="AB86" s="68"/>
    </row>
    <row r="87" spans="1:28" ht="33.75">
      <c r="A87" s="34" t="s">
        <v>276</v>
      </c>
      <c r="B87" s="35" t="s">
        <v>265</v>
      </c>
      <c r="C87" s="35" t="s">
        <v>274</v>
      </c>
      <c r="D87" s="36"/>
      <c r="E87" s="35" t="s">
        <v>97</v>
      </c>
      <c r="F87" s="35"/>
      <c r="G87" s="35"/>
      <c r="H87" s="35" t="s">
        <v>82</v>
      </c>
      <c r="I87" s="36">
        <f t="shared" ref="I87" si="23">ROUNDUP((LEN(F87)/6),0)</f>
        <v>0</v>
      </c>
      <c r="J87" s="36">
        <f t="shared" ref="J87" si="24">ROUNDUP((LEN(G87)/6),0)</f>
        <v>0</v>
      </c>
      <c r="K87" s="36">
        <f t="shared" ref="K87" si="25">ROUNDUP((LEN(H87)/6),0)</f>
        <v>1</v>
      </c>
      <c r="L87" s="36">
        <v>1</v>
      </c>
      <c r="M87" s="36"/>
      <c r="N87" s="36" t="s">
        <v>83</v>
      </c>
      <c r="O87" s="37"/>
      <c r="P87" s="38"/>
      <c r="Q87" s="38"/>
      <c r="R87" s="39"/>
      <c r="S87" s="39"/>
      <c r="T87" s="39"/>
      <c r="U87" s="40" t="s">
        <v>83</v>
      </c>
      <c r="V87" s="44" t="s">
        <v>277</v>
      </c>
      <c r="W87" s="44" t="s">
        <v>103</v>
      </c>
      <c r="X87" s="39"/>
      <c r="Y87" s="102"/>
      <c r="Z87" s="102"/>
      <c r="AA87" s="47"/>
      <c r="AB87" s="68"/>
    </row>
    <row r="88" spans="1:28" ht="33.75">
      <c r="A88" s="34">
        <v>78</v>
      </c>
      <c r="B88" s="35" t="s">
        <v>265</v>
      </c>
      <c r="C88" s="35" t="s">
        <v>278</v>
      </c>
      <c r="D88" s="36"/>
      <c r="E88" s="35" t="s">
        <v>97</v>
      </c>
      <c r="F88" s="35"/>
      <c r="G88" s="35"/>
      <c r="H88" s="35" t="s">
        <v>79</v>
      </c>
      <c r="I88" s="36">
        <f t="shared" si="11"/>
        <v>0</v>
      </c>
      <c r="J88" s="36">
        <f t="shared" si="12"/>
        <v>0</v>
      </c>
      <c r="K88" s="36">
        <f t="shared" si="13"/>
        <v>1</v>
      </c>
      <c r="L88" s="36">
        <v>1</v>
      </c>
      <c r="M88" s="36" t="s">
        <v>83</v>
      </c>
      <c r="N88" s="36"/>
      <c r="O88" s="37"/>
      <c r="P88" s="38" t="s">
        <v>267</v>
      </c>
      <c r="Q88" s="38"/>
      <c r="R88" s="39">
        <v>5.2</v>
      </c>
      <c r="S88" s="39" t="s">
        <v>83</v>
      </c>
      <c r="T88" s="39" t="s">
        <v>96</v>
      </c>
      <c r="U88" s="40" t="s">
        <v>83</v>
      </c>
      <c r="V88" s="44" t="s">
        <v>268</v>
      </c>
      <c r="W88" s="44" t="s">
        <v>103</v>
      </c>
      <c r="X88" s="39"/>
      <c r="Y88" s="102"/>
      <c r="Z88" s="102"/>
      <c r="AA88" s="47"/>
      <c r="AB88" s="68"/>
    </row>
    <row r="89" spans="1:28" ht="33.75">
      <c r="A89" s="34" t="s">
        <v>279</v>
      </c>
      <c r="B89" s="35" t="s">
        <v>265</v>
      </c>
      <c r="C89" s="35" t="s">
        <v>278</v>
      </c>
      <c r="D89" s="36"/>
      <c r="E89" s="35" t="s">
        <v>97</v>
      </c>
      <c r="F89" s="35"/>
      <c r="G89" s="35"/>
      <c r="H89" s="35" t="s">
        <v>79</v>
      </c>
      <c r="I89" s="36">
        <f t="shared" ref="I89" si="26">ROUNDUP((LEN(F89)/6),0)</f>
        <v>0</v>
      </c>
      <c r="J89" s="36">
        <f t="shared" ref="J89" si="27">ROUNDUP((LEN(G89)/6),0)</f>
        <v>0</v>
      </c>
      <c r="K89" s="36">
        <f t="shared" ref="K89" si="28">ROUNDUP((LEN(H89)/6),0)</f>
        <v>1</v>
      </c>
      <c r="L89" s="36">
        <v>1</v>
      </c>
      <c r="M89" s="36"/>
      <c r="N89" s="36" t="s">
        <v>83</v>
      </c>
      <c r="O89" s="37"/>
      <c r="P89" s="38"/>
      <c r="Q89" s="38"/>
      <c r="R89" s="39"/>
      <c r="S89" s="39"/>
      <c r="T89" s="39"/>
      <c r="U89" s="40" t="s">
        <v>83</v>
      </c>
      <c r="V89" s="44" t="s">
        <v>280</v>
      </c>
      <c r="W89" s="44" t="s">
        <v>103</v>
      </c>
      <c r="X89" s="39"/>
      <c r="Y89" s="102"/>
      <c r="Z89" s="102"/>
      <c r="AA89" s="47"/>
      <c r="AB89" s="68"/>
    </row>
    <row r="90" spans="1:28" ht="33.75">
      <c r="A90" s="34">
        <v>79</v>
      </c>
      <c r="B90" s="35" t="s">
        <v>265</v>
      </c>
      <c r="C90" s="35" t="s">
        <v>281</v>
      </c>
      <c r="D90" s="36"/>
      <c r="E90" s="35" t="s">
        <v>97</v>
      </c>
      <c r="F90" s="35"/>
      <c r="G90" s="35"/>
      <c r="H90" s="35" t="s">
        <v>79</v>
      </c>
      <c r="I90" s="36">
        <f t="shared" ref="I90:I127" si="29">ROUNDUP((LEN(F90)/6),0)</f>
        <v>0</v>
      </c>
      <c r="J90" s="36">
        <f t="shared" ref="J90:J127" si="30">ROUNDUP((LEN(G90)/6),0)</f>
        <v>0</v>
      </c>
      <c r="K90" s="36">
        <f t="shared" ref="K90:K127" si="31">ROUNDUP((LEN(H90)/6),0)</f>
        <v>1</v>
      </c>
      <c r="L90" s="36">
        <v>1</v>
      </c>
      <c r="M90" s="36" t="s">
        <v>83</v>
      </c>
      <c r="N90" s="36"/>
      <c r="O90" s="37"/>
      <c r="P90" s="38" t="s">
        <v>275</v>
      </c>
      <c r="Q90" s="38"/>
      <c r="R90" s="39">
        <v>5.2</v>
      </c>
      <c r="S90" s="39" t="s">
        <v>83</v>
      </c>
      <c r="T90" s="39" t="s">
        <v>96</v>
      </c>
      <c r="U90" s="40" t="s">
        <v>83</v>
      </c>
      <c r="V90" s="44" t="s">
        <v>268</v>
      </c>
      <c r="W90" s="44" t="s">
        <v>103</v>
      </c>
      <c r="X90" s="39"/>
      <c r="Y90" s="102"/>
      <c r="Z90" s="102"/>
      <c r="AA90" s="47"/>
      <c r="AB90" s="68"/>
    </row>
    <row r="91" spans="1:28" ht="33.75">
      <c r="A91" s="34" t="s">
        <v>282</v>
      </c>
      <c r="B91" s="35" t="s">
        <v>265</v>
      </c>
      <c r="C91" s="35" t="s">
        <v>281</v>
      </c>
      <c r="D91" s="36"/>
      <c r="E91" s="35" t="s">
        <v>97</v>
      </c>
      <c r="F91" s="35"/>
      <c r="G91" s="35"/>
      <c r="H91" s="35" t="s">
        <v>79</v>
      </c>
      <c r="I91" s="36">
        <f>ROUNDUP((LEN(F91)/6),0)</f>
        <v>0</v>
      </c>
      <c r="J91" s="36">
        <f>ROUNDUP((LEN(G91)/6),0)</f>
        <v>0</v>
      </c>
      <c r="K91" s="36">
        <f t="shared" ref="K91" si="32">ROUNDUP((LEN(H91)/6),0)</f>
        <v>1</v>
      </c>
      <c r="L91" s="36">
        <v>1</v>
      </c>
      <c r="M91" s="41"/>
      <c r="N91" s="36" t="s">
        <v>83</v>
      </c>
      <c r="O91" s="37"/>
      <c r="P91" s="38"/>
      <c r="Q91" s="38"/>
      <c r="R91" s="39"/>
      <c r="S91" s="39"/>
      <c r="T91" s="39"/>
      <c r="U91" s="40" t="s">
        <v>83</v>
      </c>
      <c r="V91" s="44" t="s">
        <v>283</v>
      </c>
      <c r="W91" s="44" t="s">
        <v>103</v>
      </c>
      <c r="X91" s="39"/>
      <c r="Y91" s="102"/>
      <c r="Z91" s="102"/>
      <c r="AA91" s="47"/>
      <c r="AB91" s="68"/>
    </row>
    <row r="92" spans="1:28" ht="33.75">
      <c r="A92" s="34">
        <v>80</v>
      </c>
      <c r="B92" s="35" t="s">
        <v>265</v>
      </c>
      <c r="C92" s="35" t="s">
        <v>284</v>
      </c>
      <c r="D92" s="36"/>
      <c r="E92" s="35" t="s">
        <v>97</v>
      </c>
      <c r="F92" s="35"/>
      <c r="G92" s="35"/>
      <c r="H92" s="35" t="s">
        <v>79</v>
      </c>
      <c r="I92" s="36">
        <f t="shared" si="29"/>
        <v>0</v>
      </c>
      <c r="J92" s="36">
        <f t="shared" si="30"/>
        <v>0</v>
      </c>
      <c r="K92" s="36">
        <f t="shared" si="31"/>
        <v>1</v>
      </c>
      <c r="L92" s="36">
        <v>1</v>
      </c>
      <c r="M92" s="36" t="s">
        <v>83</v>
      </c>
      <c r="O92" s="37"/>
      <c r="P92" s="38" t="s">
        <v>267</v>
      </c>
      <c r="Q92" s="38"/>
      <c r="R92" s="39">
        <v>5.2</v>
      </c>
      <c r="S92" s="39" t="s">
        <v>83</v>
      </c>
      <c r="T92" s="39" t="s">
        <v>96</v>
      </c>
      <c r="U92" s="40" t="s">
        <v>83</v>
      </c>
      <c r="V92" s="44" t="s">
        <v>268</v>
      </c>
      <c r="W92" s="44" t="s">
        <v>103</v>
      </c>
      <c r="X92" s="39"/>
      <c r="Y92" s="102"/>
      <c r="Z92" s="102"/>
      <c r="AA92" s="47"/>
      <c r="AB92" s="68"/>
    </row>
    <row r="93" spans="1:28" ht="33.75">
      <c r="A93" s="34" t="s">
        <v>285</v>
      </c>
      <c r="B93" s="35" t="s">
        <v>265</v>
      </c>
      <c r="C93" s="35" t="s">
        <v>284</v>
      </c>
      <c r="D93" s="36"/>
      <c r="E93" s="35" t="s">
        <v>97</v>
      </c>
      <c r="F93" s="35"/>
      <c r="G93" s="35"/>
      <c r="H93" s="35" t="s">
        <v>79</v>
      </c>
      <c r="I93" s="36">
        <f t="shared" ref="I93" si="33">ROUNDUP((LEN(F93)/6),0)</f>
        <v>0</v>
      </c>
      <c r="J93" s="36">
        <f t="shared" ref="J93" si="34">ROUNDUP((LEN(G93)/6),0)</f>
        <v>0</v>
      </c>
      <c r="K93" s="36">
        <f t="shared" ref="K93" si="35">ROUNDUP((LEN(H93)/6),0)</f>
        <v>1</v>
      </c>
      <c r="L93" s="36">
        <v>1</v>
      </c>
      <c r="M93" s="36"/>
      <c r="N93" s="36" t="s">
        <v>83</v>
      </c>
      <c r="O93" s="37"/>
      <c r="P93" s="38"/>
      <c r="Q93" s="38"/>
      <c r="R93" s="39"/>
      <c r="S93" s="39"/>
      <c r="T93" s="39"/>
      <c r="U93" s="40" t="s">
        <v>83</v>
      </c>
      <c r="V93" s="44" t="s">
        <v>286</v>
      </c>
      <c r="W93" s="44" t="s">
        <v>103</v>
      </c>
      <c r="X93" s="39"/>
      <c r="Y93" s="102"/>
      <c r="Z93" s="102"/>
      <c r="AA93" s="47"/>
      <c r="AB93" s="68"/>
    </row>
    <row r="94" spans="1:28" ht="33.75">
      <c r="A94" s="34">
        <v>81</v>
      </c>
      <c r="B94" s="35" t="s">
        <v>287</v>
      </c>
      <c r="C94" s="35" t="s">
        <v>266</v>
      </c>
      <c r="D94" s="36" t="s">
        <v>288</v>
      </c>
      <c r="E94" s="35" t="s">
        <v>79</v>
      </c>
      <c r="F94" s="35" t="s">
        <v>114</v>
      </c>
      <c r="G94" s="35" t="s">
        <v>289</v>
      </c>
      <c r="H94" s="35" t="s">
        <v>239</v>
      </c>
      <c r="I94" s="36">
        <f t="shared" si="29"/>
        <v>1</v>
      </c>
      <c r="J94" s="36">
        <f t="shared" si="30"/>
        <v>2</v>
      </c>
      <c r="K94" s="36">
        <f t="shared" si="31"/>
        <v>4</v>
      </c>
      <c r="L94" s="36">
        <v>1</v>
      </c>
      <c r="M94" s="36" t="s">
        <v>83</v>
      </c>
      <c r="N94" s="36"/>
      <c r="O94" s="37"/>
      <c r="P94" s="38" t="s">
        <v>267</v>
      </c>
      <c r="Q94" s="38"/>
      <c r="R94" s="39">
        <v>5.2</v>
      </c>
      <c r="S94" s="39" t="s">
        <v>83</v>
      </c>
      <c r="T94" s="39" t="s">
        <v>96</v>
      </c>
      <c r="U94" s="40" t="s">
        <v>83</v>
      </c>
      <c r="V94" s="44" t="s">
        <v>146</v>
      </c>
      <c r="W94" s="44" t="s">
        <v>103</v>
      </c>
      <c r="X94" s="39"/>
      <c r="Y94" s="102"/>
      <c r="Z94" s="102"/>
      <c r="AA94" s="47"/>
      <c r="AB94" s="68"/>
    </row>
    <row r="95" spans="1:28" ht="33.75">
      <c r="A95" s="34" t="s">
        <v>290</v>
      </c>
      <c r="B95" s="35" t="s">
        <v>287</v>
      </c>
      <c r="C95" s="35" t="s">
        <v>266</v>
      </c>
      <c r="D95" s="36" t="s">
        <v>288</v>
      </c>
      <c r="E95" s="35" t="s">
        <v>79</v>
      </c>
      <c r="F95" s="35" t="s">
        <v>114</v>
      </c>
      <c r="G95" s="35" t="s">
        <v>289</v>
      </c>
      <c r="H95" s="35" t="s">
        <v>241</v>
      </c>
      <c r="I95" s="36">
        <v>1</v>
      </c>
      <c r="J95" s="36">
        <v>2</v>
      </c>
      <c r="K95" s="36">
        <v>4</v>
      </c>
      <c r="L95" s="36">
        <v>1</v>
      </c>
      <c r="M95" s="36"/>
      <c r="N95" s="36" t="s">
        <v>83</v>
      </c>
      <c r="O95" s="37"/>
      <c r="P95" s="38"/>
      <c r="Q95" s="38"/>
      <c r="R95" s="39"/>
      <c r="S95" s="39"/>
      <c r="T95" s="39"/>
      <c r="U95" s="40" t="s">
        <v>83</v>
      </c>
      <c r="V95" s="44" t="s">
        <v>291</v>
      </c>
      <c r="W95" s="44" t="s">
        <v>103</v>
      </c>
      <c r="X95" s="39"/>
      <c r="Y95" s="102"/>
      <c r="Z95" s="102"/>
      <c r="AA95" s="47"/>
      <c r="AB95" s="68"/>
    </row>
    <row r="96" spans="1:28" ht="33.75">
      <c r="A96" s="34">
        <v>82</v>
      </c>
      <c r="B96" s="35" t="s">
        <v>287</v>
      </c>
      <c r="C96" s="35" t="s">
        <v>271</v>
      </c>
      <c r="D96" s="36" t="s">
        <v>288</v>
      </c>
      <c r="E96" s="35" t="s">
        <v>79</v>
      </c>
      <c r="F96" s="35" t="s">
        <v>114</v>
      </c>
      <c r="G96" s="35" t="s">
        <v>289</v>
      </c>
      <c r="H96" s="35" t="s">
        <v>239</v>
      </c>
      <c r="I96" s="36">
        <f t="shared" si="29"/>
        <v>1</v>
      </c>
      <c r="J96" s="36">
        <f t="shared" si="30"/>
        <v>2</v>
      </c>
      <c r="K96" s="36">
        <f t="shared" si="31"/>
        <v>4</v>
      </c>
      <c r="L96" s="36">
        <v>1</v>
      </c>
      <c r="M96" s="36" t="s">
        <v>83</v>
      </c>
      <c r="N96" s="36"/>
      <c r="O96" s="37"/>
      <c r="P96" s="38" t="s">
        <v>267</v>
      </c>
      <c r="Q96" s="38"/>
      <c r="R96" s="39">
        <v>5.2</v>
      </c>
      <c r="S96" s="39" t="s">
        <v>83</v>
      </c>
      <c r="T96" s="39" t="s">
        <v>96</v>
      </c>
      <c r="U96" s="40" t="s">
        <v>83</v>
      </c>
      <c r="V96" s="44" t="s">
        <v>146</v>
      </c>
      <c r="W96" s="44" t="s">
        <v>103</v>
      </c>
      <c r="X96" s="39"/>
      <c r="Y96" s="102"/>
      <c r="Z96" s="102"/>
      <c r="AA96" s="47"/>
      <c r="AB96" s="68"/>
    </row>
    <row r="97" spans="1:28" ht="33.75">
      <c r="A97" s="34" t="s">
        <v>292</v>
      </c>
      <c r="B97" s="35" t="s">
        <v>287</v>
      </c>
      <c r="C97" s="35" t="s">
        <v>271</v>
      </c>
      <c r="D97" s="36" t="s">
        <v>288</v>
      </c>
      <c r="E97" s="35" t="s">
        <v>79</v>
      </c>
      <c r="F97" s="35" t="s">
        <v>114</v>
      </c>
      <c r="G97" s="35" t="s">
        <v>289</v>
      </c>
      <c r="H97" s="35" t="s">
        <v>241</v>
      </c>
      <c r="I97" s="36">
        <f t="shared" ref="I97" si="36">ROUNDUP((LEN(F97)/6),0)</f>
        <v>1</v>
      </c>
      <c r="J97" s="36">
        <f t="shared" ref="J97" si="37">ROUNDUP((LEN(G97)/6),0)</f>
        <v>2</v>
      </c>
      <c r="K97" s="36">
        <f t="shared" ref="K97" si="38">ROUNDUP((LEN(H97)/6),0)</f>
        <v>4</v>
      </c>
      <c r="L97" s="36">
        <v>1</v>
      </c>
      <c r="M97" s="36"/>
      <c r="N97" s="36" t="s">
        <v>83</v>
      </c>
      <c r="O97" s="37"/>
      <c r="P97" s="38"/>
      <c r="Q97" s="38"/>
      <c r="R97" s="39"/>
      <c r="S97" s="39"/>
      <c r="T97" s="39"/>
      <c r="U97" s="40" t="s">
        <v>83</v>
      </c>
      <c r="V97" s="44" t="s">
        <v>293</v>
      </c>
      <c r="W97" s="44" t="s">
        <v>103</v>
      </c>
      <c r="X97" s="39" t="s">
        <v>83</v>
      </c>
      <c r="Y97" s="102" t="s">
        <v>294</v>
      </c>
      <c r="Z97" s="102" t="s">
        <v>295</v>
      </c>
      <c r="AA97" s="47"/>
      <c r="AB97" s="68"/>
    </row>
    <row r="98" spans="1:28" ht="33.75">
      <c r="A98" s="34">
        <v>83</v>
      </c>
      <c r="B98" s="35" t="s">
        <v>287</v>
      </c>
      <c r="C98" s="35" t="s">
        <v>274</v>
      </c>
      <c r="D98" s="36" t="s">
        <v>288</v>
      </c>
      <c r="E98" s="35" t="s">
        <v>79</v>
      </c>
      <c r="F98" s="35" t="s">
        <v>114</v>
      </c>
      <c r="G98" s="35" t="s">
        <v>289</v>
      </c>
      <c r="H98" s="35" t="s">
        <v>239</v>
      </c>
      <c r="I98" s="36">
        <f t="shared" si="29"/>
        <v>1</v>
      </c>
      <c r="J98" s="36">
        <f t="shared" si="30"/>
        <v>2</v>
      </c>
      <c r="K98" s="36">
        <f t="shared" si="31"/>
        <v>4</v>
      </c>
      <c r="L98" s="36">
        <v>1</v>
      </c>
      <c r="M98" s="36" t="s">
        <v>83</v>
      </c>
      <c r="N98" s="36"/>
      <c r="O98" s="37"/>
      <c r="P98" s="38"/>
      <c r="Q98" s="38"/>
      <c r="R98" s="39">
        <v>5.2</v>
      </c>
      <c r="S98" s="39" t="s">
        <v>83</v>
      </c>
      <c r="T98" s="39" t="s">
        <v>96</v>
      </c>
      <c r="U98" s="40" t="s">
        <v>83</v>
      </c>
      <c r="V98" s="44" t="s">
        <v>146</v>
      </c>
      <c r="W98" s="44" t="s">
        <v>103</v>
      </c>
      <c r="X98" s="39" t="s">
        <v>83</v>
      </c>
      <c r="Y98" s="102" t="s">
        <v>296</v>
      </c>
      <c r="Z98" s="102" t="s">
        <v>295</v>
      </c>
      <c r="AA98" s="47"/>
      <c r="AB98" s="68"/>
    </row>
    <row r="99" spans="1:28" ht="33.75">
      <c r="A99" s="34" t="s">
        <v>297</v>
      </c>
      <c r="B99" s="35" t="s">
        <v>287</v>
      </c>
      <c r="C99" s="35" t="s">
        <v>274</v>
      </c>
      <c r="D99" s="36" t="s">
        <v>288</v>
      </c>
      <c r="E99" s="35" t="s">
        <v>79</v>
      </c>
      <c r="F99" s="35" t="s">
        <v>114</v>
      </c>
      <c r="G99" s="35" t="s">
        <v>289</v>
      </c>
      <c r="H99" s="35" t="s">
        <v>241</v>
      </c>
      <c r="I99" s="36">
        <v>1</v>
      </c>
      <c r="J99" s="36">
        <v>2</v>
      </c>
      <c r="K99" s="36">
        <v>4</v>
      </c>
      <c r="L99" s="36">
        <v>1</v>
      </c>
      <c r="M99" s="36"/>
      <c r="N99" s="36" t="s">
        <v>83</v>
      </c>
      <c r="O99" s="37"/>
      <c r="P99" s="38"/>
      <c r="Q99" s="38"/>
      <c r="R99" s="39"/>
      <c r="S99" s="39"/>
      <c r="T99" s="39"/>
      <c r="U99" s="40" t="s">
        <v>83</v>
      </c>
      <c r="V99" s="44" t="s">
        <v>298</v>
      </c>
      <c r="W99" s="44" t="s">
        <v>103</v>
      </c>
      <c r="X99" s="39" t="s">
        <v>83</v>
      </c>
      <c r="Y99" s="102" t="s">
        <v>299</v>
      </c>
      <c r="Z99" s="102" t="s">
        <v>295</v>
      </c>
      <c r="AA99" s="47"/>
      <c r="AB99" s="68"/>
    </row>
    <row r="100" spans="1:28" s="97" customFormat="1" ht="45.75">
      <c r="A100" s="87">
        <v>84</v>
      </c>
      <c r="B100" s="88" t="s">
        <v>287</v>
      </c>
      <c r="C100" s="88" t="s">
        <v>278</v>
      </c>
      <c r="D100" s="89" t="s">
        <v>288</v>
      </c>
      <c r="E100" s="88" t="s">
        <v>79</v>
      </c>
      <c r="F100" s="88" t="s">
        <v>300</v>
      </c>
      <c r="G100" s="88" t="s">
        <v>97</v>
      </c>
      <c r="H100" s="88" t="s">
        <v>301</v>
      </c>
      <c r="I100" s="89">
        <f t="shared" si="29"/>
        <v>2</v>
      </c>
      <c r="J100" s="89">
        <f t="shared" si="30"/>
        <v>1</v>
      </c>
      <c r="K100" s="89">
        <f t="shared" si="31"/>
        <v>3</v>
      </c>
      <c r="L100" s="89">
        <v>1</v>
      </c>
      <c r="M100" s="89" t="s">
        <v>83</v>
      </c>
      <c r="N100" s="89"/>
      <c r="O100" s="90"/>
      <c r="P100" s="91" t="s">
        <v>267</v>
      </c>
      <c r="Q100" s="91"/>
      <c r="R100" s="92">
        <v>5.2</v>
      </c>
      <c r="S100" s="92" t="s">
        <v>83</v>
      </c>
      <c r="T100" s="92" t="s">
        <v>96</v>
      </c>
      <c r="U100" s="93" t="s">
        <v>83</v>
      </c>
      <c r="V100" s="94" t="s">
        <v>146</v>
      </c>
      <c r="W100" s="94" t="s">
        <v>103</v>
      </c>
      <c r="X100" s="39" t="s">
        <v>83</v>
      </c>
      <c r="Y100" s="103" t="s">
        <v>302</v>
      </c>
      <c r="Z100" s="102" t="s">
        <v>295</v>
      </c>
      <c r="AA100" s="95" t="s">
        <v>83</v>
      </c>
      <c r="AB100" s="96" t="s">
        <v>303</v>
      </c>
    </row>
    <row r="101" spans="1:28" s="84" customFormat="1" ht="45.75">
      <c r="A101" s="87" t="s">
        <v>304</v>
      </c>
      <c r="B101" s="88" t="s">
        <v>287</v>
      </c>
      <c r="C101" s="88" t="s">
        <v>278</v>
      </c>
      <c r="D101" s="89" t="s">
        <v>288</v>
      </c>
      <c r="E101" s="88" t="s">
        <v>79</v>
      </c>
      <c r="F101" s="88" t="s">
        <v>300</v>
      </c>
      <c r="G101" s="88" t="s">
        <v>97</v>
      </c>
      <c r="H101" s="88" t="s">
        <v>305</v>
      </c>
      <c r="I101" s="89">
        <v>2</v>
      </c>
      <c r="J101" s="89">
        <v>1</v>
      </c>
      <c r="K101" s="89">
        <v>3</v>
      </c>
      <c r="L101" s="89">
        <v>1</v>
      </c>
      <c r="M101" s="89"/>
      <c r="N101" s="89" t="s">
        <v>83</v>
      </c>
      <c r="O101" s="90"/>
      <c r="P101" s="91"/>
      <c r="Q101" s="91"/>
      <c r="R101" s="92"/>
      <c r="S101" s="92"/>
      <c r="T101" s="92"/>
      <c r="U101" s="93" t="s">
        <v>83</v>
      </c>
      <c r="V101" s="94" t="s">
        <v>306</v>
      </c>
      <c r="W101" s="94" t="s">
        <v>103</v>
      </c>
      <c r="X101" s="39" t="s">
        <v>83</v>
      </c>
      <c r="Y101" s="103" t="s">
        <v>307</v>
      </c>
      <c r="Z101" s="102" t="s">
        <v>295</v>
      </c>
      <c r="AA101" s="95" t="s">
        <v>83</v>
      </c>
      <c r="AB101" s="96" t="s">
        <v>303</v>
      </c>
    </row>
    <row r="102" spans="1:28" s="84" customFormat="1" ht="45.75">
      <c r="A102" s="87">
        <v>85</v>
      </c>
      <c r="B102" s="88" t="s">
        <v>287</v>
      </c>
      <c r="C102" s="88" t="s">
        <v>281</v>
      </c>
      <c r="D102" s="89" t="s">
        <v>288</v>
      </c>
      <c r="E102" s="88" t="s">
        <v>79</v>
      </c>
      <c r="F102" s="88" t="s">
        <v>300</v>
      </c>
      <c r="G102" s="88" t="s">
        <v>97</v>
      </c>
      <c r="H102" s="88" t="s">
        <v>301</v>
      </c>
      <c r="I102" s="89">
        <f t="shared" si="29"/>
        <v>2</v>
      </c>
      <c r="J102" s="89">
        <f t="shared" si="30"/>
        <v>1</v>
      </c>
      <c r="K102" s="89">
        <f t="shared" si="31"/>
        <v>3</v>
      </c>
      <c r="L102" s="89">
        <v>1</v>
      </c>
      <c r="M102" s="89" t="s">
        <v>83</v>
      </c>
      <c r="N102" s="89"/>
      <c r="O102" s="90"/>
      <c r="P102" s="91" t="s">
        <v>275</v>
      </c>
      <c r="Q102" s="38"/>
      <c r="R102" s="39">
        <v>5.2</v>
      </c>
      <c r="S102" s="39" t="s">
        <v>83</v>
      </c>
      <c r="T102" s="39" t="s">
        <v>96</v>
      </c>
      <c r="U102" s="40" t="s">
        <v>83</v>
      </c>
      <c r="V102" s="44" t="s">
        <v>146</v>
      </c>
      <c r="W102" s="44" t="s">
        <v>103</v>
      </c>
      <c r="X102" s="39" t="s">
        <v>83</v>
      </c>
      <c r="Y102" s="103" t="s">
        <v>308</v>
      </c>
      <c r="Z102" s="102" t="s">
        <v>295</v>
      </c>
      <c r="AA102" s="95" t="s">
        <v>83</v>
      </c>
      <c r="AB102" s="96" t="s">
        <v>303</v>
      </c>
    </row>
    <row r="103" spans="1:28" s="84" customFormat="1" ht="45.75">
      <c r="A103" s="87" t="s">
        <v>309</v>
      </c>
      <c r="B103" s="88" t="s">
        <v>287</v>
      </c>
      <c r="C103" s="88" t="s">
        <v>281</v>
      </c>
      <c r="D103" s="89" t="s">
        <v>288</v>
      </c>
      <c r="E103" s="88" t="s">
        <v>79</v>
      </c>
      <c r="F103" s="88" t="s">
        <v>300</v>
      </c>
      <c r="G103" s="88" t="s">
        <v>97</v>
      </c>
      <c r="H103" s="88" t="s">
        <v>305</v>
      </c>
      <c r="I103" s="89">
        <f t="shared" ref="I103" si="39">ROUNDUP((LEN(F103)/6),0)</f>
        <v>2</v>
      </c>
      <c r="J103" s="89">
        <f t="shared" ref="J103" si="40">ROUNDUP((LEN(G103)/6),0)</f>
        <v>1</v>
      </c>
      <c r="K103" s="89">
        <f t="shared" ref="K103" si="41">ROUNDUP((LEN(H103)/6),0)</f>
        <v>3</v>
      </c>
      <c r="L103" s="89">
        <v>1</v>
      </c>
      <c r="M103" s="89"/>
      <c r="N103" s="89" t="s">
        <v>83</v>
      </c>
      <c r="O103" s="90"/>
      <c r="P103" s="91"/>
      <c r="Q103" s="91"/>
      <c r="R103" s="92"/>
      <c r="S103" s="92"/>
      <c r="T103" s="92"/>
      <c r="U103" s="93" t="s">
        <v>83</v>
      </c>
      <c r="V103" s="94" t="s">
        <v>310</v>
      </c>
      <c r="W103" s="94" t="s">
        <v>103</v>
      </c>
      <c r="X103" s="39" t="s">
        <v>83</v>
      </c>
      <c r="Y103" s="103" t="s">
        <v>311</v>
      </c>
      <c r="Z103" s="102" t="s">
        <v>295</v>
      </c>
      <c r="AA103" s="95" t="s">
        <v>83</v>
      </c>
      <c r="AB103" s="96" t="s">
        <v>303</v>
      </c>
    </row>
    <row r="104" spans="1:28" s="84" customFormat="1" ht="45.75">
      <c r="A104" s="87">
        <v>86</v>
      </c>
      <c r="B104" s="88" t="s">
        <v>287</v>
      </c>
      <c r="C104" s="88" t="s">
        <v>284</v>
      </c>
      <c r="D104" s="89" t="s">
        <v>288</v>
      </c>
      <c r="E104" s="88" t="s">
        <v>79</v>
      </c>
      <c r="F104" s="88" t="s">
        <v>300</v>
      </c>
      <c r="G104" s="88" t="s">
        <v>97</v>
      </c>
      <c r="H104" s="88" t="s">
        <v>301</v>
      </c>
      <c r="I104" s="89">
        <f>ROUNDUP((LEN(F104)/6),0)</f>
        <v>2</v>
      </c>
      <c r="J104" s="89">
        <f>ROUNDUP((LEN(G104)/6),0)</f>
        <v>1</v>
      </c>
      <c r="K104" s="89">
        <f t="shared" si="31"/>
        <v>3</v>
      </c>
      <c r="L104" s="89">
        <v>1</v>
      </c>
      <c r="M104" s="89" t="s">
        <v>83</v>
      </c>
      <c r="N104" s="89"/>
      <c r="O104" s="90"/>
      <c r="P104" s="91" t="s">
        <v>267</v>
      </c>
      <c r="Q104" s="91"/>
      <c r="R104" s="81">
        <v>5.2</v>
      </c>
      <c r="S104" s="81" t="s">
        <v>83</v>
      </c>
      <c r="T104" s="81" t="s">
        <v>96</v>
      </c>
      <c r="U104" s="82" t="s">
        <v>83</v>
      </c>
      <c r="V104" s="83" t="s">
        <v>146</v>
      </c>
      <c r="W104" s="44" t="s">
        <v>103</v>
      </c>
      <c r="X104" s="39" t="s">
        <v>83</v>
      </c>
      <c r="Y104" s="103" t="s">
        <v>312</v>
      </c>
      <c r="Z104" s="102" t="s">
        <v>295</v>
      </c>
      <c r="AA104" s="95" t="s">
        <v>83</v>
      </c>
      <c r="AB104" s="96" t="s">
        <v>303</v>
      </c>
    </row>
    <row r="105" spans="1:28" s="84" customFormat="1" ht="45.75">
      <c r="A105" s="87" t="s">
        <v>313</v>
      </c>
      <c r="B105" s="88" t="s">
        <v>287</v>
      </c>
      <c r="C105" s="88" t="s">
        <v>284</v>
      </c>
      <c r="D105" s="89" t="s">
        <v>288</v>
      </c>
      <c r="E105" s="88" t="s">
        <v>79</v>
      </c>
      <c r="F105" s="88" t="s">
        <v>300</v>
      </c>
      <c r="G105" s="88" t="s">
        <v>97</v>
      </c>
      <c r="H105" s="88" t="s">
        <v>305</v>
      </c>
      <c r="I105" s="89">
        <v>2</v>
      </c>
      <c r="J105" s="89">
        <v>1</v>
      </c>
      <c r="K105" s="89">
        <v>3</v>
      </c>
      <c r="L105" s="89">
        <v>1</v>
      </c>
      <c r="M105" s="89"/>
      <c r="N105" s="89" t="s">
        <v>83</v>
      </c>
      <c r="O105" s="90"/>
      <c r="P105" s="91"/>
      <c r="Q105" s="91"/>
      <c r="R105" s="92"/>
      <c r="S105" s="92"/>
      <c r="T105" s="92"/>
      <c r="U105" s="93" t="s">
        <v>83</v>
      </c>
      <c r="V105" s="94" t="s">
        <v>314</v>
      </c>
      <c r="W105" s="94" t="s">
        <v>103</v>
      </c>
      <c r="X105" s="39" t="s">
        <v>83</v>
      </c>
      <c r="Y105" s="103" t="s">
        <v>315</v>
      </c>
      <c r="Z105" s="102" t="s">
        <v>295</v>
      </c>
      <c r="AA105" s="95" t="s">
        <v>83</v>
      </c>
      <c r="AB105" s="96" t="s">
        <v>303</v>
      </c>
    </row>
    <row r="106" spans="1:28" ht="33.75">
      <c r="A106" s="34">
        <v>90</v>
      </c>
      <c r="B106" s="35" t="s">
        <v>287</v>
      </c>
      <c r="C106" s="35" t="s">
        <v>266</v>
      </c>
      <c r="D106" s="36" t="s">
        <v>316</v>
      </c>
      <c r="E106" s="71" t="s">
        <v>82</v>
      </c>
      <c r="F106" s="35"/>
      <c r="G106" s="35" t="s">
        <v>97</v>
      </c>
      <c r="H106" s="35"/>
      <c r="I106" s="36">
        <f t="shared" si="29"/>
        <v>0</v>
      </c>
      <c r="J106" s="36">
        <f t="shared" si="30"/>
        <v>1</v>
      </c>
      <c r="K106" s="36">
        <f t="shared" si="31"/>
        <v>0</v>
      </c>
      <c r="L106" s="36">
        <v>1</v>
      </c>
      <c r="M106" s="36" t="s">
        <v>83</v>
      </c>
      <c r="O106" s="37"/>
      <c r="P106" s="38" t="s">
        <v>267</v>
      </c>
      <c r="Q106" s="38"/>
      <c r="R106" s="39">
        <v>5.2</v>
      </c>
      <c r="S106" s="39" t="s">
        <v>83</v>
      </c>
      <c r="T106" s="39" t="s">
        <v>96</v>
      </c>
      <c r="U106" s="40" t="s">
        <v>83</v>
      </c>
      <c r="V106" s="44" t="s">
        <v>268</v>
      </c>
      <c r="W106" s="44" t="s">
        <v>103</v>
      </c>
      <c r="X106" s="39" t="s">
        <v>83</v>
      </c>
      <c r="Y106" s="102" t="s">
        <v>317</v>
      </c>
      <c r="Z106" s="102" t="s">
        <v>295</v>
      </c>
      <c r="AA106" s="47"/>
      <c r="AB106" s="85"/>
    </row>
    <row r="107" spans="1:28" ht="33.75">
      <c r="A107" s="34" t="s">
        <v>318</v>
      </c>
      <c r="B107" s="35" t="s">
        <v>287</v>
      </c>
      <c r="C107" s="35" t="s">
        <v>266</v>
      </c>
      <c r="D107" s="36" t="s">
        <v>316</v>
      </c>
      <c r="E107" s="71" t="s">
        <v>82</v>
      </c>
      <c r="F107" s="35"/>
      <c r="G107" s="35" t="s">
        <v>97</v>
      </c>
      <c r="H107" s="35"/>
      <c r="I107" s="36">
        <f t="shared" ref="I107" si="42">ROUNDUP((LEN(F107)/6),0)</f>
        <v>0</v>
      </c>
      <c r="J107" s="36">
        <f t="shared" ref="J107" si="43">ROUNDUP((LEN(G107)/6),0)</f>
        <v>1</v>
      </c>
      <c r="K107" s="36">
        <f t="shared" ref="K107" si="44">ROUNDUP((LEN(H107)/6),0)</f>
        <v>0</v>
      </c>
      <c r="L107" s="36">
        <v>1</v>
      </c>
      <c r="M107" s="36"/>
      <c r="N107" s="36" t="s">
        <v>83</v>
      </c>
      <c r="O107" s="37"/>
      <c r="P107" s="38"/>
      <c r="Q107" s="38"/>
      <c r="R107" s="39"/>
      <c r="S107" s="39"/>
      <c r="T107" s="39"/>
      <c r="U107" s="40" t="s">
        <v>83</v>
      </c>
      <c r="V107" s="44" t="s">
        <v>319</v>
      </c>
      <c r="W107" s="44" t="s">
        <v>103</v>
      </c>
      <c r="X107" s="39" t="s">
        <v>83</v>
      </c>
      <c r="Y107" s="102" t="s">
        <v>320</v>
      </c>
      <c r="Z107" s="102" t="s">
        <v>178</v>
      </c>
      <c r="AA107" s="47"/>
      <c r="AB107" s="68"/>
    </row>
    <row r="108" spans="1:28" ht="33.75">
      <c r="A108" s="34">
        <v>91</v>
      </c>
      <c r="B108" s="35" t="s">
        <v>287</v>
      </c>
      <c r="C108" s="35" t="s">
        <v>271</v>
      </c>
      <c r="D108" s="36" t="s">
        <v>316</v>
      </c>
      <c r="E108" s="71" t="s">
        <v>82</v>
      </c>
      <c r="F108" s="35"/>
      <c r="G108" s="35" t="s">
        <v>97</v>
      </c>
      <c r="H108" s="35"/>
      <c r="I108" s="36">
        <f t="shared" si="29"/>
        <v>0</v>
      </c>
      <c r="J108" s="36">
        <f t="shared" si="30"/>
        <v>1</v>
      </c>
      <c r="K108" s="36">
        <f t="shared" si="31"/>
        <v>0</v>
      </c>
      <c r="L108" s="36">
        <v>1</v>
      </c>
      <c r="M108" s="36" t="s">
        <v>83</v>
      </c>
      <c r="N108" s="36"/>
      <c r="O108" s="37"/>
      <c r="P108" s="38" t="s">
        <v>267</v>
      </c>
      <c r="Q108" s="38"/>
      <c r="R108" s="39">
        <v>5.2</v>
      </c>
      <c r="S108" s="39" t="s">
        <v>83</v>
      </c>
      <c r="T108" s="39" t="s">
        <v>96</v>
      </c>
      <c r="U108" s="40" t="s">
        <v>83</v>
      </c>
      <c r="V108" s="44" t="s">
        <v>268</v>
      </c>
      <c r="W108" s="44" t="s">
        <v>103</v>
      </c>
      <c r="X108" s="39" t="s">
        <v>83</v>
      </c>
      <c r="Y108" s="102" t="s">
        <v>320</v>
      </c>
      <c r="Z108" s="102" t="s">
        <v>178</v>
      </c>
      <c r="AA108" s="47"/>
      <c r="AB108" s="68"/>
    </row>
    <row r="109" spans="1:28" ht="33.75">
      <c r="A109" s="34" t="s">
        <v>321</v>
      </c>
      <c r="B109" s="35" t="s">
        <v>287</v>
      </c>
      <c r="C109" s="35" t="s">
        <v>271</v>
      </c>
      <c r="D109" s="36" t="s">
        <v>316</v>
      </c>
      <c r="E109" s="71" t="s">
        <v>82</v>
      </c>
      <c r="F109" s="35"/>
      <c r="G109" s="35" t="s">
        <v>97</v>
      </c>
      <c r="H109" s="35"/>
      <c r="I109" s="36">
        <f t="shared" ref="I109" si="45">ROUNDUP((LEN(F109)/6),0)</f>
        <v>0</v>
      </c>
      <c r="J109" s="36">
        <f t="shared" ref="J109" si="46">ROUNDUP((LEN(G109)/6),0)</f>
        <v>1</v>
      </c>
      <c r="K109" s="36">
        <f t="shared" ref="K109" si="47">ROUNDUP((LEN(H109)/6),0)</f>
        <v>0</v>
      </c>
      <c r="L109" s="36">
        <v>1</v>
      </c>
      <c r="M109" s="36"/>
      <c r="N109" s="36" t="s">
        <v>83</v>
      </c>
      <c r="O109" s="37"/>
      <c r="P109" s="38"/>
      <c r="Q109" s="38"/>
      <c r="R109" s="39"/>
      <c r="S109" s="39"/>
      <c r="T109" s="39"/>
      <c r="U109" s="40" t="s">
        <v>83</v>
      </c>
      <c r="V109" s="44" t="s">
        <v>322</v>
      </c>
      <c r="W109" s="44" t="s">
        <v>103</v>
      </c>
      <c r="X109" s="39" t="s">
        <v>83</v>
      </c>
      <c r="Y109" s="102" t="s">
        <v>320</v>
      </c>
      <c r="Z109" s="102" t="s">
        <v>178</v>
      </c>
      <c r="AA109" s="47"/>
      <c r="AB109" s="68"/>
    </row>
    <row r="110" spans="1:28" ht="33.75">
      <c r="A110" s="34">
        <v>92</v>
      </c>
      <c r="B110" s="35" t="s">
        <v>287</v>
      </c>
      <c r="C110" s="35" t="s">
        <v>274</v>
      </c>
      <c r="D110" s="36" t="s">
        <v>316</v>
      </c>
      <c r="E110" s="71" t="s">
        <v>82</v>
      </c>
      <c r="F110" s="35"/>
      <c r="G110" s="35" t="s">
        <v>97</v>
      </c>
      <c r="H110" s="35"/>
      <c r="I110" s="36">
        <f t="shared" si="29"/>
        <v>0</v>
      </c>
      <c r="J110" s="36">
        <f t="shared" si="30"/>
        <v>1</v>
      </c>
      <c r="K110" s="36">
        <f t="shared" si="31"/>
        <v>0</v>
      </c>
      <c r="L110" s="36">
        <v>1</v>
      </c>
      <c r="M110" s="36" t="s">
        <v>83</v>
      </c>
      <c r="N110" s="36"/>
      <c r="O110" s="37"/>
      <c r="P110" s="38" t="s">
        <v>275</v>
      </c>
      <c r="Q110" s="38"/>
      <c r="R110" s="39">
        <v>5.2</v>
      </c>
      <c r="S110" s="39" t="s">
        <v>83</v>
      </c>
      <c r="T110" s="39" t="s">
        <v>96</v>
      </c>
      <c r="U110" s="40" t="s">
        <v>83</v>
      </c>
      <c r="V110" s="44" t="s">
        <v>268</v>
      </c>
      <c r="W110" s="44" t="s">
        <v>103</v>
      </c>
      <c r="X110" s="39" t="s">
        <v>83</v>
      </c>
      <c r="Y110" s="102" t="s">
        <v>320</v>
      </c>
      <c r="Z110" s="102" t="s">
        <v>178</v>
      </c>
      <c r="AA110" s="47"/>
      <c r="AB110" s="68"/>
    </row>
    <row r="111" spans="1:28" ht="33.75">
      <c r="A111" s="34" t="s">
        <v>323</v>
      </c>
      <c r="B111" s="35" t="s">
        <v>287</v>
      </c>
      <c r="C111" s="35" t="s">
        <v>274</v>
      </c>
      <c r="D111" s="36" t="s">
        <v>316</v>
      </c>
      <c r="E111" s="71" t="s">
        <v>82</v>
      </c>
      <c r="F111" s="35"/>
      <c r="G111" s="35" t="s">
        <v>97</v>
      </c>
      <c r="H111" s="35"/>
      <c r="I111" s="36">
        <f t="shared" ref="I111" si="48">ROUNDUP((LEN(F111)/6),0)</f>
        <v>0</v>
      </c>
      <c r="J111" s="36">
        <f t="shared" ref="J111" si="49">ROUNDUP((LEN(G111)/6),0)</f>
        <v>1</v>
      </c>
      <c r="K111" s="36">
        <f t="shared" ref="K111" si="50">ROUNDUP((LEN(H111)/6),0)</f>
        <v>0</v>
      </c>
      <c r="L111" s="36">
        <v>1</v>
      </c>
      <c r="M111" s="36"/>
      <c r="N111" s="36" t="s">
        <v>83</v>
      </c>
      <c r="O111" s="37"/>
      <c r="P111" s="38"/>
      <c r="Q111" s="38"/>
      <c r="R111" s="39"/>
      <c r="S111" s="39"/>
      <c r="T111" s="39"/>
      <c r="U111" s="40" t="s">
        <v>83</v>
      </c>
      <c r="V111" s="44" t="s">
        <v>324</v>
      </c>
      <c r="W111" s="44" t="s">
        <v>103</v>
      </c>
      <c r="X111" s="39" t="s">
        <v>83</v>
      </c>
      <c r="Y111" s="102" t="s">
        <v>320</v>
      </c>
      <c r="Z111" s="102" t="s">
        <v>178</v>
      </c>
      <c r="AA111" s="47"/>
      <c r="AB111" s="68"/>
    </row>
    <row r="112" spans="1:28" ht="33.75">
      <c r="A112" s="34">
        <v>93</v>
      </c>
      <c r="B112" s="35" t="s">
        <v>287</v>
      </c>
      <c r="C112" s="35" t="s">
        <v>278</v>
      </c>
      <c r="D112" s="36" t="s">
        <v>316</v>
      </c>
      <c r="E112" s="71" t="s">
        <v>79</v>
      </c>
      <c r="F112" s="35"/>
      <c r="G112" s="35" t="s">
        <v>97</v>
      </c>
      <c r="H112" s="35"/>
      <c r="I112" s="36">
        <f t="shared" si="29"/>
        <v>0</v>
      </c>
      <c r="J112" s="36">
        <f t="shared" si="30"/>
        <v>1</v>
      </c>
      <c r="K112" s="36">
        <f t="shared" si="31"/>
        <v>0</v>
      </c>
      <c r="L112" s="36">
        <v>1</v>
      </c>
      <c r="M112" s="36" t="s">
        <v>83</v>
      </c>
      <c r="N112" s="41"/>
      <c r="O112" s="37"/>
      <c r="P112" s="38" t="s">
        <v>267</v>
      </c>
      <c r="Q112" s="38"/>
      <c r="R112" s="39">
        <v>5.2</v>
      </c>
      <c r="S112" s="39" t="s">
        <v>83</v>
      </c>
      <c r="T112" s="39" t="s">
        <v>96</v>
      </c>
      <c r="U112" s="40" t="s">
        <v>83</v>
      </c>
      <c r="V112" s="44" t="s">
        <v>268</v>
      </c>
      <c r="W112" s="44" t="s">
        <v>103</v>
      </c>
      <c r="X112" s="39" t="s">
        <v>83</v>
      </c>
      <c r="Y112" s="102" t="s">
        <v>325</v>
      </c>
      <c r="Z112" s="102" t="s">
        <v>178</v>
      </c>
      <c r="AA112" s="47"/>
      <c r="AB112" s="68"/>
    </row>
    <row r="113" spans="1:28" ht="33.75">
      <c r="A113" s="34" t="s">
        <v>326</v>
      </c>
      <c r="B113" s="35" t="s">
        <v>287</v>
      </c>
      <c r="C113" s="35" t="s">
        <v>278</v>
      </c>
      <c r="D113" s="36" t="s">
        <v>316</v>
      </c>
      <c r="E113" s="71" t="s">
        <v>79</v>
      </c>
      <c r="F113" s="35"/>
      <c r="G113" s="35" t="s">
        <v>97</v>
      </c>
      <c r="H113" s="35"/>
      <c r="I113" s="36">
        <f t="shared" ref="I113" si="51">ROUNDUP((LEN(F113)/6),0)</f>
        <v>0</v>
      </c>
      <c r="J113" s="36">
        <f t="shared" ref="J113" si="52">ROUNDUP((LEN(G113)/6),0)</f>
        <v>1</v>
      </c>
      <c r="K113" s="36">
        <f t="shared" ref="K113" si="53">ROUNDUP((LEN(H113)/6),0)</f>
        <v>0</v>
      </c>
      <c r="L113" s="36">
        <v>1</v>
      </c>
      <c r="M113" s="36"/>
      <c r="N113" s="36" t="s">
        <v>83</v>
      </c>
      <c r="O113" s="37"/>
      <c r="P113" s="38"/>
      <c r="Q113" s="38"/>
      <c r="R113" s="39"/>
      <c r="S113" s="39"/>
      <c r="T113" s="39"/>
      <c r="U113" s="40" t="s">
        <v>83</v>
      </c>
      <c r="V113" s="44" t="s">
        <v>327</v>
      </c>
      <c r="W113" s="44" t="s">
        <v>103</v>
      </c>
      <c r="X113" s="39" t="s">
        <v>83</v>
      </c>
      <c r="Y113" s="102" t="s">
        <v>325</v>
      </c>
      <c r="Z113" s="102" t="s">
        <v>178</v>
      </c>
      <c r="AA113" s="47"/>
      <c r="AB113" s="68"/>
    </row>
    <row r="114" spans="1:28" ht="33.75">
      <c r="A114" s="34">
        <v>94</v>
      </c>
      <c r="B114" s="35" t="s">
        <v>287</v>
      </c>
      <c r="C114" s="35" t="s">
        <v>281</v>
      </c>
      <c r="D114" s="36" t="s">
        <v>316</v>
      </c>
      <c r="E114" s="71" t="s">
        <v>79</v>
      </c>
      <c r="F114" s="35"/>
      <c r="G114" s="35" t="s">
        <v>97</v>
      </c>
      <c r="H114" s="35"/>
      <c r="I114" s="36">
        <f t="shared" si="29"/>
        <v>0</v>
      </c>
      <c r="J114" s="36">
        <f t="shared" si="30"/>
        <v>1</v>
      </c>
      <c r="K114" s="36">
        <f t="shared" si="31"/>
        <v>0</v>
      </c>
      <c r="L114" s="36">
        <v>1</v>
      </c>
      <c r="M114" s="36" t="s">
        <v>83</v>
      </c>
      <c r="N114" s="41"/>
      <c r="O114" s="37"/>
      <c r="P114" s="38" t="s">
        <v>275</v>
      </c>
      <c r="Q114" s="38"/>
      <c r="R114" s="39">
        <v>5.2</v>
      </c>
      <c r="S114" s="39" t="s">
        <v>83</v>
      </c>
      <c r="T114" s="39" t="s">
        <v>96</v>
      </c>
      <c r="U114" s="40" t="s">
        <v>83</v>
      </c>
      <c r="V114" s="44" t="s">
        <v>268</v>
      </c>
      <c r="W114" s="44" t="s">
        <v>103</v>
      </c>
      <c r="X114" s="39" t="s">
        <v>83</v>
      </c>
      <c r="Y114" s="102" t="s">
        <v>325</v>
      </c>
      <c r="Z114" s="102" t="s">
        <v>178</v>
      </c>
      <c r="AA114" s="47"/>
      <c r="AB114" s="68"/>
    </row>
    <row r="115" spans="1:28" ht="33.75">
      <c r="A115" s="34" t="s">
        <v>328</v>
      </c>
      <c r="B115" s="35" t="s">
        <v>287</v>
      </c>
      <c r="C115" s="35" t="s">
        <v>281</v>
      </c>
      <c r="D115" s="36" t="s">
        <v>316</v>
      </c>
      <c r="E115" s="71" t="s">
        <v>79</v>
      </c>
      <c r="F115" s="35"/>
      <c r="G115" s="35" t="s">
        <v>97</v>
      </c>
      <c r="H115" s="35"/>
      <c r="I115" s="36">
        <f t="shared" ref="I115" si="54">ROUNDUP((LEN(F115)/6),0)</f>
        <v>0</v>
      </c>
      <c r="J115" s="36">
        <f t="shared" ref="J115" si="55">ROUNDUP((LEN(G115)/6),0)</f>
        <v>1</v>
      </c>
      <c r="K115" s="36">
        <f t="shared" ref="K115" si="56">ROUNDUP((LEN(H115)/6),0)</f>
        <v>0</v>
      </c>
      <c r="L115" s="36">
        <v>1</v>
      </c>
      <c r="M115" s="36"/>
      <c r="N115" s="36" t="s">
        <v>83</v>
      </c>
      <c r="O115" s="37"/>
      <c r="P115" s="38"/>
      <c r="Q115" s="38"/>
      <c r="R115" s="39"/>
      <c r="S115" s="39"/>
      <c r="T115" s="39"/>
      <c r="U115" s="40" t="s">
        <v>83</v>
      </c>
      <c r="V115" s="44" t="s">
        <v>329</v>
      </c>
      <c r="W115" s="44" t="s">
        <v>103</v>
      </c>
      <c r="X115" s="39" t="s">
        <v>83</v>
      </c>
      <c r="Y115" s="102" t="s">
        <v>325</v>
      </c>
      <c r="Z115" s="102" t="s">
        <v>178</v>
      </c>
      <c r="AA115" s="47"/>
      <c r="AB115" s="68"/>
    </row>
    <row r="116" spans="1:28" ht="33.75">
      <c r="A116" s="34">
        <v>95</v>
      </c>
      <c r="B116" s="35" t="s">
        <v>287</v>
      </c>
      <c r="C116" s="35" t="s">
        <v>284</v>
      </c>
      <c r="D116" s="36" t="s">
        <v>316</v>
      </c>
      <c r="E116" s="71" t="s">
        <v>79</v>
      </c>
      <c r="F116" s="35"/>
      <c r="G116" s="35" t="s">
        <v>97</v>
      </c>
      <c r="H116" s="35"/>
      <c r="I116" s="36">
        <f t="shared" si="29"/>
        <v>0</v>
      </c>
      <c r="J116" s="36">
        <f t="shared" si="30"/>
        <v>1</v>
      </c>
      <c r="K116" s="36">
        <f t="shared" si="31"/>
        <v>0</v>
      </c>
      <c r="L116" s="36">
        <v>1</v>
      </c>
      <c r="M116" s="36" t="s">
        <v>83</v>
      </c>
      <c r="O116" s="37"/>
      <c r="P116" s="38" t="s">
        <v>267</v>
      </c>
      <c r="Q116" s="38"/>
      <c r="R116" s="39">
        <v>5.2</v>
      </c>
      <c r="S116" s="39" t="s">
        <v>83</v>
      </c>
      <c r="T116" s="39" t="s">
        <v>96</v>
      </c>
      <c r="U116" s="40" t="s">
        <v>83</v>
      </c>
      <c r="V116" s="44" t="s">
        <v>268</v>
      </c>
      <c r="W116" s="44" t="s">
        <v>103</v>
      </c>
      <c r="X116" s="39" t="s">
        <v>83</v>
      </c>
      <c r="Y116" s="102" t="s">
        <v>325</v>
      </c>
      <c r="Z116" s="102" t="s">
        <v>178</v>
      </c>
      <c r="AA116" s="47"/>
      <c r="AB116" s="68"/>
    </row>
    <row r="117" spans="1:28" ht="33.75">
      <c r="A117" s="34" t="s">
        <v>330</v>
      </c>
      <c r="B117" s="35" t="s">
        <v>287</v>
      </c>
      <c r="C117" s="35" t="s">
        <v>284</v>
      </c>
      <c r="D117" s="36" t="s">
        <v>316</v>
      </c>
      <c r="E117" s="71" t="s">
        <v>79</v>
      </c>
      <c r="F117" s="35"/>
      <c r="G117" s="35" t="s">
        <v>97</v>
      </c>
      <c r="H117" s="35"/>
      <c r="I117" s="36">
        <f t="shared" ref="I117" si="57">ROUNDUP((LEN(F117)/6),0)</f>
        <v>0</v>
      </c>
      <c r="J117" s="36">
        <f t="shared" ref="J117" si="58">ROUNDUP((LEN(G117)/6),0)</f>
        <v>1</v>
      </c>
      <c r="K117" s="36">
        <f t="shared" ref="K117" si="59">ROUNDUP((LEN(H117)/6),0)</f>
        <v>0</v>
      </c>
      <c r="L117" s="36">
        <v>1</v>
      </c>
      <c r="M117" s="36"/>
      <c r="N117" s="36" t="s">
        <v>83</v>
      </c>
      <c r="O117" s="37"/>
      <c r="P117" s="38"/>
      <c r="Q117" s="38"/>
      <c r="R117" s="39"/>
      <c r="S117" s="39"/>
      <c r="T117" s="39"/>
      <c r="U117" s="40" t="s">
        <v>83</v>
      </c>
      <c r="V117" s="44" t="s">
        <v>331</v>
      </c>
      <c r="W117" s="44" t="s">
        <v>103</v>
      </c>
      <c r="X117" s="39" t="s">
        <v>83</v>
      </c>
      <c r="Y117" s="102" t="s">
        <v>325</v>
      </c>
      <c r="Z117" s="102" t="s">
        <v>178</v>
      </c>
      <c r="AA117" s="47"/>
      <c r="AB117" s="68"/>
    </row>
    <row r="118" spans="1:28" ht="45.75">
      <c r="A118" s="34">
        <v>100</v>
      </c>
      <c r="B118" s="35" t="s">
        <v>332</v>
      </c>
      <c r="C118" s="35" t="s">
        <v>333</v>
      </c>
      <c r="D118" s="36" t="s">
        <v>193</v>
      </c>
      <c r="E118" s="35" t="s">
        <v>206</v>
      </c>
      <c r="F118" s="35" t="s">
        <v>334</v>
      </c>
      <c r="G118" s="35" t="s">
        <v>97</v>
      </c>
      <c r="H118" s="35"/>
      <c r="I118" s="36">
        <f t="shared" si="29"/>
        <v>2</v>
      </c>
      <c r="J118" s="36">
        <f t="shared" si="30"/>
        <v>1</v>
      </c>
      <c r="K118" s="36">
        <f t="shared" si="31"/>
        <v>0</v>
      </c>
      <c r="L118" s="36">
        <v>1</v>
      </c>
      <c r="M118" s="36" t="s">
        <v>83</v>
      </c>
      <c r="N118" s="36"/>
      <c r="O118" s="37"/>
      <c r="P118" s="38" t="s">
        <v>335</v>
      </c>
      <c r="Q118" s="38"/>
      <c r="R118" s="39">
        <v>5.2</v>
      </c>
      <c r="S118" s="39"/>
      <c r="T118" s="39"/>
      <c r="U118" s="40" t="s">
        <v>83</v>
      </c>
      <c r="V118" s="44" t="s">
        <v>336</v>
      </c>
      <c r="W118" s="44" t="s">
        <v>337</v>
      </c>
      <c r="X118" s="39"/>
      <c r="Y118" s="102"/>
      <c r="Z118" s="102"/>
      <c r="AA118" s="47"/>
      <c r="AB118" s="68"/>
    </row>
    <row r="119" spans="1:28" ht="33.75">
      <c r="A119" s="34">
        <v>102</v>
      </c>
      <c r="B119" s="35" t="s">
        <v>332</v>
      </c>
      <c r="C119" s="35" t="s">
        <v>333</v>
      </c>
      <c r="D119" s="36" t="s">
        <v>338</v>
      </c>
      <c r="E119" s="35" t="s">
        <v>208</v>
      </c>
      <c r="F119" s="35" t="s">
        <v>334</v>
      </c>
      <c r="G119" s="35" t="s">
        <v>97</v>
      </c>
      <c r="H119" s="35" t="s">
        <v>82</v>
      </c>
      <c r="I119" s="36">
        <f t="shared" si="29"/>
        <v>2</v>
      </c>
      <c r="J119" s="36">
        <f t="shared" si="30"/>
        <v>1</v>
      </c>
      <c r="K119" s="36">
        <f t="shared" si="31"/>
        <v>1</v>
      </c>
      <c r="L119" s="36">
        <v>1</v>
      </c>
      <c r="M119" s="36"/>
      <c r="N119" s="36" t="s">
        <v>83</v>
      </c>
      <c r="O119" s="37"/>
      <c r="P119" s="38"/>
      <c r="Q119" s="38"/>
      <c r="R119" s="39">
        <v>5.2</v>
      </c>
      <c r="S119" s="39"/>
      <c r="T119" s="39"/>
      <c r="U119" s="40"/>
      <c r="V119" s="44"/>
      <c r="W119" s="44"/>
      <c r="X119" s="39"/>
      <c r="Y119" s="102"/>
      <c r="Z119" s="102"/>
      <c r="AA119" s="47"/>
      <c r="AB119" s="68"/>
    </row>
    <row r="120" spans="1:28" ht="33.75">
      <c r="A120" s="34">
        <v>104</v>
      </c>
      <c r="B120" s="35" t="s">
        <v>332</v>
      </c>
      <c r="C120" s="35" t="s">
        <v>339</v>
      </c>
      <c r="D120" s="36"/>
      <c r="E120" s="35" t="s">
        <v>208</v>
      </c>
      <c r="F120" s="35"/>
      <c r="G120" s="35" t="s">
        <v>97</v>
      </c>
      <c r="H120" s="35" t="s">
        <v>82</v>
      </c>
      <c r="I120" s="36">
        <f t="shared" si="29"/>
        <v>0</v>
      </c>
      <c r="J120" s="36">
        <f t="shared" si="30"/>
        <v>1</v>
      </c>
      <c r="K120" s="36">
        <f t="shared" si="31"/>
        <v>1</v>
      </c>
      <c r="L120" s="36">
        <v>1</v>
      </c>
      <c r="M120" s="36"/>
      <c r="N120" s="36" t="s">
        <v>83</v>
      </c>
      <c r="O120" s="37"/>
      <c r="P120" s="38"/>
      <c r="Q120" s="38"/>
      <c r="R120" s="39">
        <v>5.2</v>
      </c>
      <c r="S120" s="39" t="s">
        <v>83</v>
      </c>
      <c r="T120" s="39" t="s">
        <v>231</v>
      </c>
      <c r="U120" s="40"/>
      <c r="V120" s="44"/>
      <c r="W120" s="44"/>
      <c r="X120" s="39"/>
      <c r="Y120" s="102"/>
      <c r="Z120" s="102"/>
      <c r="AA120" s="47"/>
      <c r="AB120" s="68"/>
    </row>
    <row r="121" spans="1:28" ht="33.75">
      <c r="A121" s="34">
        <v>105</v>
      </c>
      <c r="B121" s="35" t="s">
        <v>332</v>
      </c>
      <c r="C121" s="35" t="s">
        <v>333</v>
      </c>
      <c r="D121" s="36" t="s">
        <v>185</v>
      </c>
      <c r="E121" s="35" t="s">
        <v>340</v>
      </c>
      <c r="F121" s="35" t="s">
        <v>334</v>
      </c>
      <c r="G121" s="35" t="s">
        <v>97</v>
      </c>
      <c r="H121" s="35" t="s">
        <v>82</v>
      </c>
      <c r="I121" s="36">
        <f t="shared" si="29"/>
        <v>2</v>
      </c>
      <c r="J121" s="36">
        <f t="shared" si="30"/>
        <v>1</v>
      </c>
      <c r="K121" s="36">
        <f t="shared" si="31"/>
        <v>1</v>
      </c>
      <c r="L121" s="36">
        <v>1</v>
      </c>
      <c r="M121" s="36"/>
      <c r="N121" s="36"/>
      <c r="O121" s="37" t="s">
        <v>83</v>
      </c>
      <c r="P121" s="38" t="s">
        <v>341</v>
      </c>
      <c r="Q121" s="38"/>
      <c r="R121" s="39">
        <v>5.2</v>
      </c>
      <c r="S121" s="39"/>
      <c r="T121" s="39"/>
      <c r="U121" s="40"/>
      <c r="V121" s="44"/>
      <c r="W121" s="44"/>
      <c r="X121" s="39"/>
      <c r="Y121" s="102"/>
      <c r="Z121" s="102"/>
      <c r="AA121" s="47"/>
      <c r="AB121" s="68"/>
    </row>
    <row r="122" spans="1:28" ht="45.75">
      <c r="A122" s="34">
        <v>108</v>
      </c>
      <c r="B122" s="35" t="s">
        <v>342</v>
      </c>
      <c r="C122" s="35" t="s">
        <v>343</v>
      </c>
      <c r="D122" s="36"/>
      <c r="E122" s="35" t="s">
        <v>344</v>
      </c>
      <c r="F122" s="35" t="s">
        <v>345</v>
      </c>
      <c r="G122" s="35"/>
      <c r="H122" s="35"/>
      <c r="I122" s="36">
        <f t="shared" si="29"/>
        <v>6</v>
      </c>
      <c r="J122" s="36">
        <f t="shared" si="30"/>
        <v>0</v>
      </c>
      <c r="K122" s="36">
        <f t="shared" si="31"/>
        <v>0</v>
      </c>
      <c r="L122" s="36">
        <v>1</v>
      </c>
      <c r="M122" s="36" t="s">
        <v>83</v>
      </c>
      <c r="N122" s="36"/>
      <c r="O122" s="42"/>
      <c r="P122" s="38" t="s">
        <v>346</v>
      </c>
      <c r="Q122" s="38"/>
      <c r="R122" s="39">
        <v>5.2</v>
      </c>
      <c r="S122" s="39" t="s">
        <v>83</v>
      </c>
      <c r="T122" s="39" t="s">
        <v>96</v>
      </c>
      <c r="U122" s="40" t="s">
        <v>83</v>
      </c>
      <c r="V122" s="44" t="s">
        <v>146</v>
      </c>
      <c r="W122" s="44" t="s">
        <v>103</v>
      </c>
      <c r="X122" s="39" t="s">
        <v>83</v>
      </c>
      <c r="Y122" s="102" t="s">
        <v>347</v>
      </c>
      <c r="Z122" s="102" t="s">
        <v>178</v>
      </c>
      <c r="AA122" s="47"/>
      <c r="AB122" s="68"/>
    </row>
    <row r="123" spans="1:28" ht="33.75">
      <c r="A123" s="34" t="s">
        <v>348</v>
      </c>
      <c r="B123" s="35" t="s">
        <v>342</v>
      </c>
      <c r="C123" s="35" t="s">
        <v>343</v>
      </c>
      <c r="D123" s="36"/>
      <c r="E123" s="35" t="s">
        <v>344</v>
      </c>
      <c r="F123" s="35" t="s">
        <v>349</v>
      </c>
      <c r="G123" s="35"/>
      <c r="H123" s="35"/>
      <c r="I123" s="36">
        <f t="shared" ref="I123:I124" si="60">ROUNDUP((LEN(F123)/6),0)</f>
        <v>6</v>
      </c>
      <c r="J123" s="36">
        <f t="shared" ref="J123:J124" si="61">ROUNDUP((LEN(G123)/6),0)</f>
        <v>0</v>
      </c>
      <c r="K123" s="36">
        <f t="shared" ref="K123:K124" si="62">ROUNDUP((LEN(H123)/6),0)</f>
        <v>0</v>
      </c>
      <c r="L123" s="36">
        <v>1</v>
      </c>
      <c r="M123" s="36"/>
      <c r="N123" s="36" t="s">
        <v>83</v>
      </c>
      <c r="O123" s="37"/>
      <c r="P123" s="38"/>
      <c r="Q123" s="38"/>
      <c r="R123" s="39"/>
      <c r="S123" s="39"/>
      <c r="T123" s="39"/>
      <c r="U123" s="40" t="s">
        <v>83</v>
      </c>
      <c r="V123" s="44" t="s">
        <v>350</v>
      </c>
      <c r="W123" s="44" t="s">
        <v>103</v>
      </c>
      <c r="X123" s="39"/>
      <c r="Y123" s="102"/>
      <c r="Z123" s="102"/>
      <c r="AA123" s="47"/>
      <c r="AB123" s="68"/>
    </row>
    <row r="124" spans="1:28" ht="33.75">
      <c r="A124" s="34" t="s">
        <v>351</v>
      </c>
      <c r="B124" s="35" t="s">
        <v>342</v>
      </c>
      <c r="C124" s="35" t="s">
        <v>343</v>
      </c>
      <c r="D124" s="36"/>
      <c r="E124" s="35" t="s">
        <v>344</v>
      </c>
      <c r="F124" s="35" t="s">
        <v>352</v>
      </c>
      <c r="G124" s="35"/>
      <c r="H124" s="35"/>
      <c r="I124" s="36">
        <f t="shared" si="60"/>
        <v>7</v>
      </c>
      <c r="J124" s="36">
        <f t="shared" si="61"/>
        <v>0</v>
      </c>
      <c r="K124" s="36">
        <f t="shared" si="62"/>
        <v>0</v>
      </c>
      <c r="L124" s="36">
        <v>1</v>
      </c>
      <c r="M124" s="36"/>
      <c r="N124" s="36"/>
      <c r="O124" s="37" t="s">
        <v>83</v>
      </c>
      <c r="P124" s="38"/>
      <c r="Q124" s="38"/>
      <c r="R124" s="39"/>
      <c r="S124" s="39"/>
      <c r="T124" s="39"/>
      <c r="U124" s="40" t="s">
        <v>83</v>
      </c>
      <c r="V124" s="44" t="s">
        <v>353</v>
      </c>
      <c r="W124" s="44" t="s">
        <v>103</v>
      </c>
      <c r="X124" s="39"/>
      <c r="Y124" s="102"/>
      <c r="Z124" s="102"/>
      <c r="AA124" s="47"/>
      <c r="AB124" s="68"/>
    </row>
    <row r="125" spans="1:28" ht="33.75">
      <c r="A125" s="34">
        <v>109</v>
      </c>
      <c r="B125" s="35" t="s">
        <v>354</v>
      </c>
      <c r="C125" s="35" t="s">
        <v>355</v>
      </c>
      <c r="D125" s="36"/>
      <c r="E125" s="35" t="s">
        <v>344</v>
      </c>
      <c r="F125" s="35" t="s">
        <v>345</v>
      </c>
      <c r="G125" s="35"/>
      <c r="H125" s="35"/>
      <c r="I125" s="36">
        <f t="shared" si="29"/>
        <v>6</v>
      </c>
      <c r="J125" s="36">
        <f t="shared" si="30"/>
        <v>0</v>
      </c>
      <c r="K125" s="36">
        <f t="shared" si="31"/>
        <v>0</v>
      </c>
      <c r="L125" s="36">
        <v>1</v>
      </c>
      <c r="M125" s="36" t="s">
        <v>83</v>
      </c>
      <c r="N125" s="36"/>
      <c r="P125" s="38" t="s">
        <v>356</v>
      </c>
      <c r="Q125" s="38"/>
      <c r="R125" s="39">
        <v>5.2</v>
      </c>
      <c r="S125" s="39" t="s">
        <v>83</v>
      </c>
      <c r="T125" s="39" t="s">
        <v>96</v>
      </c>
      <c r="U125" s="40" t="s">
        <v>83</v>
      </c>
      <c r="V125" s="44" t="s">
        <v>146</v>
      </c>
      <c r="W125" s="44" t="s">
        <v>103</v>
      </c>
      <c r="X125" s="39"/>
      <c r="Y125" s="102"/>
      <c r="Z125" s="102"/>
      <c r="AA125" s="47"/>
      <c r="AB125" s="68"/>
    </row>
    <row r="126" spans="1:28" ht="91.5">
      <c r="A126" s="34" t="s">
        <v>357</v>
      </c>
      <c r="B126" s="35" t="s">
        <v>354</v>
      </c>
      <c r="C126" s="35" t="s">
        <v>355</v>
      </c>
      <c r="D126" s="36"/>
      <c r="E126" s="35" t="s">
        <v>344</v>
      </c>
      <c r="F126" s="35" t="s">
        <v>349</v>
      </c>
      <c r="G126" s="35"/>
      <c r="H126" s="35"/>
      <c r="I126" s="36">
        <v>6</v>
      </c>
      <c r="J126" s="36">
        <v>0</v>
      </c>
      <c r="K126" s="36">
        <v>0</v>
      </c>
      <c r="L126" s="36">
        <v>1</v>
      </c>
      <c r="M126" s="36"/>
      <c r="N126" s="36" t="s">
        <v>83</v>
      </c>
      <c r="O126" s="37"/>
      <c r="P126" s="38"/>
      <c r="Q126" s="38"/>
      <c r="R126" s="39"/>
      <c r="S126" s="39"/>
      <c r="T126" s="39"/>
      <c r="U126" s="40" t="s">
        <v>83</v>
      </c>
      <c r="V126" s="44" t="s">
        <v>358</v>
      </c>
      <c r="W126" s="44" t="s">
        <v>103</v>
      </c>
      <c r="X126" s="39" t="s">
        <v>83</v>
      </c>
      <c r="Y126" s="102" t="s">
        <v>359</v>
      </c>
      <c r="Z126" s="102" t="s">
        <v>360</v>
      </c>
      <c r="AA126" s="47"/>
      <c r="AB126" s="68" t="s">
        <v>361</v>
      </c>
    </row>
    <row r="127" spans="1:28" ht="33.75">
      <c r="A127" s="34">
        <v>110</v>
      </c>
      <c r="B127" s="35" t="s">
        <v>362</v>
      </c>
      <c r="C127" s="35" t="s">
        <v>363</v>
      </c>
      <c r="D127" s="36"/>
      <c r="E127" s="35" t="s">
        <v>97</v>
      </c>
      <c r="F127" s="35"/>
      <c r="G127" s="35" t="s">
        <v>206</v>
      </c>
      <c r="H127" s="35"/>
      <c r="I127" s="36">
        <f t="shared" si="29"/>
        <v>0</v>
      </c>
      <c r="J127" s="36">
        <f t="shared" si="30"/>
        <v>1</v>
      </c>
      <c r="K127" s="36">
        <f t="shared" si="31"/>
        <v>0</v>
      </c>
      <c r="L127" s="36">
        <v>1</v>
      </c>
      <c r="M127" s="36" t="s">
        <v>83</v>
      </c>
      <c r="O127" s="37"/>
      <c r="P127" s="38"/>
      <c r="Q127" s="38"/>
      <c r="R127" s="39">
        <v>5.2</v>
      </c>
      <c r="S127" s="39" t="s">
        <v>83</v>
      </c>
      <c r="T127" s="39" t="s">
        <v>96</v>
      </c>
      <c r="U127" s="40" t="s">
        <v>83</v>
      </c>
      <c r="V127" s="44" t="s">
        <v>146</v>
      </c>
      <c r="W127" s="44" t="s">
        <v>103</v>
      </c>
      <c r="X127" s="39" t="s">
        <v>83</v>
      </c>
      <c r="Y127" s="102" t="s">
        <v>364</v>
      </c>
      <c r="Z127" s="102" t="s">
        <v>178</v>
      </c>
      <c r="AA127" s="47"/>
      <c r="AB127" s="68"/>
    </row>
    <row r="128" spans="1:28" ht="33.75">
      <c r="A128" s="34" t="s">
        <v>365</v>
      </c>
      <c r="B128" s="35" t="s">
        <v>362</v>
      </c>
      <c r="C128" s="35" t="s">
        <v>363</v>
      </c>
      <c r="D128" s="36"/>
      <c r="E128" s="35" t="s">
        <v>97</v>
      </c>
      <c r="F128" s="35"/>
      <c r="G128" s="35" t="s">
        <v>208</v>
      </c>
      <c r="H128" s="35"/>
      <c r="I128" s="36">
        <f t="shared" ref="I128:I129" si="63">ROUNDUP((LEN(F128)/6),0)</f>
        <v>0</v>
      </c>
      <c r="J128" s="36">
        <f t="shared" ref="J128:J129" si="64">ROUNDUP((LEN(G128)/6),0)</f>
        <v>1</v>
      </c>
      <c r="K128" s="36">
        <f t="shared" ref="K128:K129" si="65">ROUNDUP((LEN(H128)/6),0)</f>
        <v>0</v>
      </c>
      <c r="L128" s="36">
        <v>1</v>
      </c>
      <c r="M128" s="36"/>
      <c r="N128" s="36" t="s">
        <v>83</v>
      </c>
      <c r="O128" s="37"/>
      <c r="P128" s="38"/>
      <c r="Q128" s="38"/>
      <c r="R128" s="39"/>
      <c r="S128" s="39"/>
      <c r="T128" s="39"/>
      <c r="U128" s="40" t="s">
        <v>83</v>
      </c>
      <c r="V128" s="44" t="s">
        <v>366</v>
      </c>
      <c r="W128" s="44" t="s">
        <v>103</v>
      </c>
      <c r="X128" s="39"/>
      <c r="Y128" s="102"/>
      <c r="Z128" s="102"/>
      <c r="AA128" s="47"/>
      <c r="AB128" s="68"/>
    </row>
    <row r="129" spans="1:28" ht="33.75">
      <c r="A129" s="34" t="s">
        <v>367</v>
      </c>
      <c r="B129" s="35" t="s">
        <v>362</v>
      </c>
      <c r="C129" s="35" t="s">
        <v>363</v>
      </c>
      <c r="D129" s="36"/>
      <c r="E129" s="35" t="s">
        <v>97</v>
      </c>
      <c r="F129" s="35"/>
      <c r="G129" s="35" t="s">
        <v>211</v>
      </c>
      <c r="H129" s="35"/>
      <c r="I129" s="36">
        <f t="shared" si="63"/>
        <v>0</v>
      </c>
      <c r="J129" s="36">
        <f t="shared" si="64"/>
        <v>1</v>
      </c>
      <c r="K129" s="36">
        <f t="shared" si="65"/>
        <v>0</v>
      </c>
      <c r="L129" s="36">
        <v>1</v>
      </c>
      <c r="M129" s="36"/>
      <c r="N129" s="36"/>
      <c r="O129" s="37" t="s">
        <v>83</v>
      </c>
      <c r="P129" s="38"/>
      <c r="Q129" s="38"/>
      <c r="R129" s="39"/>
      <c r="S129" s="39"/>
      <c r="T129" s="39"/>
      <c r="U129" s="40" t="s">
        <v>83</v>
      </c>
      <c r="V129" s="44" t="s">
        <v>368</v>
      </c>
      <c r="W129" s="44" t="s">
        <v>103</v>
      </c>
      <c r="X129" s="39"/>
      <c r="Y129" s="102"/>
      <c r="Z129" s="102"/>
      <c r="AA129" s="47"/>
      <c r="AB129" s="68"/>
    </row>
    <row r="130" spans="1:28" ht="33.75">
      <c r="A130" s="34">
        <v>111</v>
      </c>
      <c r="B130" s="35" t="s">
        <v>362</v>
      </c>
      <c r="C130" s="35" t="s">
        <v>369</v>
      </c>
      <c r="D130" s="36"/>
      <c r="E130" s="35" t="s">
        <v>97</v>
      </c>
      <c r="F130" s="35"/>
      <c r="G130" s="35" t="s">
        <v>206</v>
      </c>
      <c r="H130" s="35"/>
      <c r="I130" s="36">
        <f t="shared" ref="I130:I176" si="66">ROUNDUP((LEN(F130)/6),0)</f>
        <v>0</v>
      </c>
      <c r="J130" s="36">
        <f t="shared" ref="J130:J176" si="67">ROUNDUP((LEN(G130)/6),0)</f>
        <v>1</v>
      </c>
      <c r="K130" s="36">
        <f t="shared" ref="K130:K176" si="68">ROUNDUP((LEN(H130)/6),0)</f>
        <v>0</v>
      </c>
      <c r="L130" s="36">
        <v>1</v>
      </c>
      <c r="M130" s="36" t="s">
        <v>83</v>
      </c>
      <c r="O130" s="37"/>
      <c r="P130" s="38"/>
      <c r="Q130" s="38"/>
      <c r="R130" s="39">
        <v>5.2</v>
      </c>
      <c r="S130" s="39" t="s">
        <v>83</v>
      </c>
      <c r="T130" s="39" t="s">
        <v>96</v>
      </c>
      <c r="U130" s="40" t="s">
        <v>83</v>
      </c>
      <c r="V130" s="44" t="s">
        <v>146</v>
      </c>
      <c r="W130" s="44" t="s">
        <v>103</v>
      </c>
      <c r="X130" s="39"/>
      <c r="Y130" s="102"/>
      <c r="Z130" s="102"/>
      <c r="AA130" s="47"/>
      <c r="AB130" s="68"/>
    </row>
    <row r="131" spans="1:28" ht="33.75">
      <c r="A131" s="34">
        <v>111</v>
      </c>
      <c r="B131" s="35" t="s">
        <v>362</v>
      </c>
      <c r="C131" s="35" t="s">
        <v>369</v>
      </c>
      <c r="D131" s="36"/>
      <c r="E131" s="35" t="s">
        <v>97</v>
      </c>
      <c r="F131" s="35"/>
      <c r="G131" s="35" t="s">
        <v>208</v>
      </c>
      <c r="H131" s="35"/>
      <c r="I131" s="36">
        <f t="shared" ref="I131:I132" si="69">ROUNDUP((LEN(F131)/6),0)</f>
        <v>0</v>
      </c>
      <c r="J131" s="36">
        <f t="shared" ref="J131:J132" si="70">ROUNDUP((LEN(G131)/6),0)</f>
        <v>1</v>
      </c>
      <c r="K131" s="36">
        <f t="shared" ref="K131:K132" si="71">ROUNDUP((LEN(H131)/6),0)</f>
        <v>0</v>
      </c>
      <c r="L131" s="36">
        <v>1</v>
      </c>
      <c r="M131" s="36"/>
      <c r="N131" s="36" t="s">
        <v>83</v>
      </c>
      <c r="O131" s="37"/>
      <c r="P131" s="38"/>
      <c r="Q131" s="38"/>
      <c r="R131" s="39"/>
      <c r="S131" s="39"/>
      <c r="T131" s="39"/>
      <c r="U131" s="40" t="s">
        <v>83</v>
      </c>
      <c r="V131" s="44" t="s">
        <v>370</v>
      </c>
      <c r="W131" s="44" t="s">
        <v>103</v>
      </c>
      <c r="X131" s="39"/>
      <c r="Y131" s="102"/>
      <c r="Z131" s="102"/>
      <c r="AA131" s="47"/>
      <c r="AB131" s="68"/>
    </row>
    <row r="132" spans="1:28" ht="33.75">
      <c r="A132" s="34">
        <v>111</v>
      </c>
      <c r="B132" s="35" t="s">
        <v>362</v>
      </c>
      <c r="C132" s="35" t="s">
        <v>369</v>
      </c>
      <c r="D132" s="36"/>
      <c r="E132" s="35" t="s">
        <v>97</v>
      </c>
      <c r="F132" s="35"/>
      <c r="G132" s="35" t="s">
        <v>211</v>
      </c>
      <c r="H132" s="35"/>
      <c r="I132" s="36">
        <f t="shared" si="69"/>
        <v>0</v>
      </c>
      <c r="J132" s="36">
        <f t="shared" si="70"/>
        <v>1</v>
      </c>
      <c r="K132" s="36">
        <f t="shared" si="71"/>
        <v>0</v>
      </c>
      <c r="L132" s="36">
        <v>1</v>
      </c>
      <c r="M132" s="36"/>
      <c r="N132" s="36"/>
      <c r="O132" s="37" t="s">
        <v>83</v>
      </c>
      <c r="P132" s="38"/>
      <c r="Q132" s="38"/>
      <c r="R132" s="39"/>
      <c r="S132" s="39"/>
      <c r="T132" s="39"/>
      <c r="U132" s="40" t="s">
        <v>83</v>
      </c>
      <c r="V132" s="44" t="s">
        <v>371</v>
      </c>
      <c r="W132" s="44" t="s">
        <v>103</v>
      </c>
      <c r="X132" s="39"/>
      <c r="Y132" s="102"/>
      <c r="Z132" s="102"/>
      <c r="AA132" s="47"/>
      <c r="AB132" s="68"/>
    </row>
    <row r="133" spans="1:28" ht="33.75">
      <c r="A133" s="34">
        <v>112</v>
      </c>
      <c r="B133" s="35" t="s">
        <v>362</v>
      </c>
      <c r="C133" s="35" t="s">
        <v>372</v>
      </c>
      <c r="D133" s="36"/>
      <c r="E133" s="35" t="s">
        <v>97</v>
      </c>
      <c r="F133" s="35"/>
      <c r="G133" s="35" t="s">
        <v>206</v>
      </c>
      <c r="H133" s="35"/>
      <c r="I133" s="36">
        <f t="shared" si="66"/>
        <v>0</v>
      </c>
      <c r="J133" s="36">
        <f t="shared" si="67"/>
        <v>1</v>
      </c>
      <c r="K133" s="36">
        <f t="shared" si="68"/>
        <v>0</v>
      </c>
      <c r="L133" s="36">
        <v>1</v>
      </c>
      <c r="M133" s="36" t="s">
        <v>83</v>
      </c>
      <c r="N133" s="36"/>
      <c r="O133" s="37"/>
      <c r="P133" s="38"/>
      <c r="Q133" s="38"/>
      <c r="R133" s="39">
        <v>5.2</v>
      </c>
      <c r="S133" s="39" t="s">
        <v>83</v>
      </c>
      <c r="T133" s="39" t="s">
        <v>96</v>
      </c>
      <c r="U133" s="40" t="s">
        <v>83</v>
      </c>
      <c r="V133" s="44" t="s">
        <v>146</v>
      </c>
      <c r="W133" s="44" t="s">
        <v>103</v>
      </c>
      <c r="X133" s="39"/>
      <c r="Y133" s="102"/>
      <c r="Z133" s="102"/>
      <c r="AA133" s="47"/>
      <c r="AB133" s="68"/>
    </row>
    <row r="134" spans="1:28" ht="33.75">
      <c r="A134" s="34" t="s">
        <v>373</v>
      </c>
      <c r="B134" s="35" t="s">
        <v>362</v>
      </c>
      <c r="C134" s="35" t="s">
        <v>372</v>
      </c>
      <c r="D134" s="36"/>
      <c r="E134" s="35" t="s">
        <v>97</v>
      </c>
      <c r="F134" s="35"/>
      <c r="G134" s="35" t="s">
        <v>208</v>
      </c>
      <c r="H134" s="35"/>
      <c r="I134" s="36">
        <f t="shared" ref="I134" si="72">ROUNDUP((LEN(F134)/6),0)</f>
        <v>0</v>
      </c>
      <c r="J134" s="36">
        <f t="shared" ref="J134" si="73">ROUNDUP((LEN(G134)/6),0)</f>
        <v>1</v>
      </c>
      <c r="K134" s="36">
        <f t="shared" ref="K134" si="74">ROUNDUP((LEN(H134)/6),0)</f>
        <v>0</v>
      </c>
      <c r="L134" s="36">
        <v>1</v>
      </c>
      <c r="M134" s="36"/>
      <c r="N134" s="36" t="s">
        <v>83</v>
      </c>
      <c r="O134" s="37"/>
      <c r="P134" s="38"/>
      <c r="Q134" s="38"/>
      <c r="R134" s="39"/>
      <c r="S134" s="39"/>
      <c r="T134" s="39"/>
      <c r="U134" s="40" t="s">
        <v>83</v>
      </c>
      <c r="V134" s="44" t="s">
        <v>374</v>
      </c>
      <c r="W134" s="44" t="s">
        <v>103</v>
      </c>
      <c r="X134" s="39"/>
      <c r="Y134" s="102"/>
      <c r="Z134" s="102"/>
      <c r="AA134" s="47"/>
      <c r="AB134" s="68"/>
    </row>
    <row r="135" spans="1:28" ht="33.75">
      <c r="A135" s="34" t="s">
        <v>375</v>
      </c>
      <c r="B135" s="35" t="s">
        <v>362</v>
      </c>
      <c r="C135" s="35" t="s">
        <v>372</v>
      </c>
      <c r="D135" s="36"/>
      <c r="E135" s="35" t="s">
        <v>97</v>
      </c>
      <c r="F135" s="35"/>
      <c r="G135" s="35" t="s">
        <v>211</v>
      </c>
      <c r="H135" s="35"/>
      <c r="I135" s="36">
        <f>ROUNDUP((LEN(F135)/6),0)</f>
        <v>0</v>
      </c>
      <c r="J135" s="36">
        <f>ROUNDUP((LEN(G135)/6),0)</f>
        <v>1</v>
      </c>
      <c r="K135" s="36">
        <f>ROUNDUP((LEN(H135)/6),0)</f>
        <v>0</v>
      </c>
      <c r="L135" s="36">
        <v>1</v>
      </c>
      <c r="M135" s="36"/>
      <c r="N135" s="36"/>
      <c r="O135" s="37" t="s">
        <v>83</v>
      </c>
      <c r="P135" s="38"/>
      <c r="Q135" s="38"/>
      <c r="R135" s="39"/>
      <c r="S135" s="39"/>
      <c r="T135" s="39"/>
      <c r="U135" s="40"/>
      <c r="V135" s="44"/>
      <c r="W135" s="44"/>
      <c r="X135" s="39"/>
      <c r="Y135" s="102"/>
      <c r="Z135" s="102"/>
      <c r="AA135" s="47"/>
      <c r="AB135" s="68"/>
    </row>
    <row r="136" spans="1:28" ht="33.75">
      <c r="A136" s="34">
        <v>113</v>
      </c>
      <c r="B136" s="35" t="s">
        <v>362</v>
      </c>
      <c r="C136" s="35" t="s">
        <v>376</v>
      </c>
      <c r="D136" s="36"/>
      <c r="E136" s="35" t="s">
        <v>97</v>
      </c>
      <c r="F136" s="35"/>
      <c r="G136" s="35" t="s">
        <v>206</v>
      </c>
      <c r="H136" s="35"/>
      <c r="I136" s="36">
        <f t="shared" si="66"/>
        <v>0</v>
      </c>
      <c r="J136" s="36">
        <f t="shared" si="67"/>
        <v>1</v>
      </c>
      <c r="K136" s="36">
        <f t="shared" si="68"/>
        <v>0</v>
      </c>
      <c r="L136" s="36">
        <v>1</v>
      </c>
      <c r="M136" s="36" t="s">
        <v>83</v>
      </c>
      <c r="N136" s="36"/>
      <c r="O136" s="37"/>
      <c r="P136" s="38"/>
      <c r="Q136" s="38"/>
      <c r="R136" s="39">
        <v>5.2</v>
      </c>
      <c r="S136" s="39" t="s">
        <v>83</v>
      </c>
      <c r="T136" s="39" t="s">
        <v>96</v>
      </c>
      <c r="U136" s="40" t="s">
        <v>83</v>
      </c>
      <c r="V136" s="44" t="s">
        <v>146</v>
      </c>
      <c r="W136" s="44" t="s">
        <v>103</v>
      </c>
      <c r="X136" s="39"/>
      <c r="Y136" s="102"/>
      <c r="Z136" s="102"/>
      <c r="AA136" s="47"/>
      <c r="AB136" s="68"/>
    </row>
    <row r="137" spans="1:28" ht="33.75">
      <c r="A137" s="34" t="s">
        <v>377</v>
      </c>
      <c r="B137" s="35" t="s">
        <v>362</v>
      </c>
      <c r="C137" s="35" t="s">
        <v>376</v>
      </c>
      <c r="D137" s="36"/>
      <c r="E137" s="35" t="s">
        <v>97</v>
      </c>
      <c r="F137" s="35"/>
      <c r="G137" s="35" t="s">
        <v>208</v>
      </c>
      <c r="H137" s="35"/>
      <c r="I137" s="36">
        <f t="shared" ref="I137" si="75">ROUNDUP((LEN(F137)/6),0)</f>
        <v>0</v>
      </c>
      <c r="J137" s="36">
        <f t="shared" ref="J137" si="76">ROUNDUP((LEN(G137)/6),0)</f>
        <v>1</v>
      </c>
      <c r="K137" s="36">
        <f t="shared" ref="K137" si="77">ROUNDUP((LEN(H137)/6),0)</f>
        <v>0</v>
      </c>
      <c r="L137" s="36">
        <v>1</v>
      </c>
      <c r="M137" s="36"/>
      <c r="N137" s="36" t="s">
        <v>83</v>
      </c>
      <c r="O137" s="37"/>
      <c r="P137" s="38"/>
      <c r="Q137" s="38"/>
      <c r="R137" s="39"/>
      <c r="S137" s="39"/>
      <c r="T137" s="39"/>
      <c r="U137" s="40" t="s">
        <v>83</v>
      </c>
      <c r="V137" s="44" t="s">
        <v>378</v>
      </c>
      <c r="W137" s="44" t="s">
        <v>103</v>
      </c>
      <c r="X137" s="39"/>
      <c r="Y137" s="102"/>
      <c r="Z137" s="102"/>
      <c r="AA137" s="47"/>
      <c r="AB137" s="68"/>
    </row>
    <row r="138" spans="1:28" ht="33.75">
      <c r="A138" s="34" t="s">
        <v>379</v>
      </c>
      <c r="B138" s="35" t="s">
        <v>362</v>
      </c>
      <c r="C138" s="35" t="s">
        <v>376</v>
      </c>
      <c r="D138" s="36"/>
      <c r="E138" s="35" t="s">
        <v>97</v>
      </c>
      <c r="F138" s="35"/>
      <c r="G138" s="35" t="s">
        <v>211</v>
      </c>
      <c r="H138" s="35"/>
      <c r="I138" s="36">
        <f>ROUNDUP((LEN(F138)/6),0)</f>
        <v>0</v>
      </c>
      <c r="J138" s="36">
        <f>ROUNDUP((LEN(G138)/6),0)</f>
        <v>1</v>
      </c>
      <c r="K138" s="36">
        <f>ROUNDUP((LEN(H138)/6),0)</f>
        <v>0</v>
      </c>
      <c r="L138" s="36">
        <v>1</v>
      </c>
      <c r="M138" s="36"/>
      <c r="N138" s="36"/>
      <c r="O138" s="37" t="s">
        <v>83</v>
      </c>
      <c r="P138" s="38"/>
      <c r="Q138" s="38"/>
      <c r="R138" s="39"/>
      <c r="S138" s="39"/>
      <c r="T138" s="39"/>
      <c r="U138" s="40"/>
      <c r="V138" s="44"/>
      <c r="W138" s="44"/>
      <c r="X138" s="39"/>
      <c r="Y138" s="102"/>
      <c r="Z138" s="102"/>
      <c r="AA138" s="47"/>
      <c r="AB138" s="68"/>
    </row>
    <row r="139" spans="1:28" ht="33.75">
      <c r="A139" s="34">
        <v>114</v>
      </c>
      <c r="B139" s="35" t="s">
        <v>362</v>
      </c>
      <c r="C139" s="35" t="s">
        <v>380</v>
      </c>
      <c r="D139" s="36"/>
      <c r="E139" s="35" t="s">
        <v>97</v>
      </c>
      <c r="F139" s="35"/>
      <c r="G139" s="35" t="s">
        <v>206</v>
      </c>
      <c r="H139" s="35"/>
      <c r="I139" s="36">
        <f t="shared" si="66"/>
        <v>0</v>
      </c>
      <c r="J139" s="36">
        <f t="shared" si="67"/>
        <v>1</v>
      </c>
      <c r="K139" s="36">
        <f t="shared" si="68"/>
        <v>0</v>
      </c>
      <c r="L139" s="36">
        <v>1</v>
      </c>
      <c r="M139" s="36" t="s">
        <v>83</v>
      </c>
      <c r="N139" s="36"/>
      <c r="O139" s="37"/>
      <c r="P139" s="38"/>
      <c r="Q139" s="38"/>
      <c r="R139" s="39">
        <v>5.2</v>
      </c>
      <c r="S139" s="39" t="s">
        <v>83</v>
      </c>
      <c r="T139" s="39" t="s">
        <v>96</v>
      </c>
      <c r="U139" s="40" t="s">
        <v>83</v>
      </c>
      <c r="V139" s="44" t="s">
        <v>146</v>
      </c>
      <c r="W139" s="44" t="s">
        <v>103</v>
      </c>
      <c r="X139" s="39"/>
      <c r="Y139" s="102"/>
      <c r="Z139" s="102"/>
      <c r="AA139" s="47"/>
      <c r="AB139" s="68"/>
    </row>
    <row r="140" spans="1:28" ht="33.75">
      <c r="A140" s="34" t="s">
        <v>381</v>
      </c>
      <c r="B140" s="35" t="s">
        <v>362</v>
      </c>
      <c r="C140" s="35" t="s">
        <v>380</v>
      </c>
      <c r="D140" s="36"/>
      <c r="E140" s="35" t="s">
        <v>97</v>
      </c>
      <c r="F140" s="35"/>
      <c r="G140" s="35" t="s">
        <v>208</v>
      </c>
      <c r="H140" s="35"/>
      <c r="I140" s="36">
        <f t="shared" ref="I140:I141" si="78">ROUNDUP((LEN(F140)/6),0)</f>
        <v>0</v>
      </c>
      <c r="J140" s="36">
        <f t="shared" ref="J140:J141" si="79">ROUNDUP((LEN(G140)/6),0)</f>
        <v>1</v>
      </c>
      <c r="K140" s="36">
        <f t="shared" ref="K140:K141" si="80">ROUNDUP((LEN(H140)/6),0)</f>
        <v>0</v>
      </c>
      <c r="L140" s="36">
        <v>1</v>
      </c>
      <c r="M140" s="36"/>
      <c r="N140" s="36" t="s">
        <v>83</v>
      </c>
      <c r="O140" s="37"/>
      <c r="P140" s="38"/>
      <c r="Q140" s="38"/>
      <c r="R140" s="39"/>
      <c r="S140" s="39"/>
      <c r="T140" s="39"/>
      <c r="U140" s="40" t="s">
        <v>83</v>
      </c>
      <c r="V140" s="44" t="s">
        <v>382</v>
      </c>
      <c r="W140" s="44" t="s">
        <v>103</v>
      </c>
      <c r="X140" s="39"/>
      <c r="Y140" s="102"/>
      <c r="Z140" s="102"/>
      <c r="AA140" s="47"/>
      <c r="AB140" s="68"/>
    </row>
    <row r="141" spans="1:28" ht="33.75">
      <c r="A141" s="34">
        <v>114</v>
      </c>
      <c r="B141" s="35" t="s">
        <v>362</v>
      </c>
      <c r="C141" s="35" t="s">
        <v>380</v>
      </c>
      <c r="D141" s="36"/>
      <c r="E141" s="35" t="s">
        <v>97</v>
      </c>
      <c r="F141" s="35"/>
      <c r="G141" s="35" t="s">
        <v>211</v>
      </c>
      <c r="H141" s="35"/>
      <c r="I141" s="36">
        <f t="shared" si="78"/>
        <v>0</v>
      </c>
      <c r="J141" s="36">
        <f t="shared" si="79"/>
        <v>1</v>
      </c>
      <c r="K141" s="36">
        <f t="shared" si="80"/>
        <v>0</v>
      </c>
      <c r="L141" s="36">
        <v>1</v>
      </c>
      <c r="M141" s="36"/>
      <c r="N141" s="36"/>
      <c r="O141" s="37" t="s">
        <v>83</v>
      </c>
      <c r="P141" s="38"/>
      <c r="Q141" s="38"/>
      <c r="R141" s="39"/>
      <c r="S141" s="39"/>
      <c r="T141" s="39"/>
      <c r="U141" s="40" t="s">
        <v>83</v>
      </c>
      <c r="V141" s="44" t="s">
        <v>383</v>
      </c>
      <c r="W141" s="44" t="s">
        <v>103</v>
      </c>
      <c r="X141" s="39"/>
      <c r="Y141" s="102"/>
      <c r="Z141" s="102"/>
      <c r="AA141" s="47"/>
      <c r="AB141" s="68"/>
    </row>
    <row r="142" spans="1:28" ht="33.75">
      <c r="A142" s="34">
        <v>115</v>
      </c>
      <c r="B142" s="35" t="s">
        <v>384</v>
      </c>
      <c r="C142" s="35" t="s">
        <v>385</v>
      </c>
      <c r="D142" s="36"/>
      <c r="E142" s="35" t="s">
        <v>97</v>
      </c>
      <c r="F142" s="35"/>
      <c r="G142" s="35"/>
      <c r="H142" s="35" t="s">
        <v>79</v>
      </c>
      <c r="I142" s="36">
        <f t="shared" si="66"/>
        <v>0</v>
      </c>
      <c r="J142" s="36">
        <f t="shared" si="67"/>
        <v>0</v>
      </c>
      <c r="K142" s="36">
        <f t="shared" si="68"/>
        <v>1</v>
      </c>
      <c r="L142" s="36">
        <v>1</v>
      </c>
      <c r="M142" s="36" t="s">
        <v>83</v>
      </c>
      <c r="N142" s="36"/>
      <c r="O142" s="37"/>
      <c r="P142" s="38"/>
      <c r="Q142" s="38"/>
      <c r="R142" s="39">
        <v>5.2</v>
      </c>
      <c r="S142" s="39" t="s">
        <v>83</v>
      </c>
      <c r="T142" s="39" t="s">
        <v>231</v>
      </c>
      <c r="U142" s="40"/>
      <c r="V142" s="44"/>
      <c r="W142" s="44"/>
      <c r="X142" s="39"/>
      <c r="Y142" s="102"/>
      <c r="Z142" s="102"/>
      <c r="AA142" s="47"/>
      <c r="AB142" s="68"/>
    </row>
    <row r="143" spans="1:28" ht="33.75">
      <c r="A143" s="34">
        <v>116</v>
      </c>
      <c r="B143" s="35" t="s">
        <v>384</v>
      </c>
      <c r="C143" s="35" t="s">
        <v>386</v>
      </c>
      <c r="D143" s="36"/>
      <c r="E143" s="35" t="s">
        <v>97</v>
      </c>
      <c r="F143" s="35"/>
      <c r="G143" s="35"/>
      <c r="H143" s="35" t="s">
        <v>79</v>
      </c>
      <c r="I143" s="36">
        <f t="shared" si="66"/>
        <v>0</v>
      </c>
      <c r="J143" s="36">
        <f t="shared" si="67"/>
        <v>0</v>
      </c>
      <c r="K143" s="36">
        <f t="shared" si="68"/>
        <v>1</v>
      </c>
      <c r="L143" s="36">
        <v>1</v>
      </c>
      <c r="M143" s="36" t="s">
        <v>83</v>
      </c>
      <c r="N143" s="36"/>
      <c r="O143" s="37"/>
      <c r="P143" s="38"/>
      <c r="Q143" s="38"/>
      <c r="R143" s="39">
        <v>5.2</v>
      </c>
      <c r="S143" s="39" t="s">
        <v>83</v>
      </c>
      <c r="T143" s="39" t="s">
        <v>231</v>
      </c>
      <c r="U143" s="40"/>
      <c r="V143" s="44"/>
      <c r="W143" s="44"/>
      <c r="X143" s="39"/>
      <c r="Y143" s="102"/>
      <c r="Z143" s="102"/>
      <c r="AA143" s="47"/>
      <c r="AB143" s="68"/>
    </row>
    <row r="144" spans="1:28" ht="33.75">
      <c r="A144" s="34">
        <v>117</v>
      </c>
      <c r="B144" s="35" t="s">
        <v>384</v>
      </c>
      <c r="C144" s="35" t="s">
        <v>387</v>
      </c>
      <c r="D144" s="36"/>
      <c r="E144" s="35" t="s">
        <v>97</v>
      </c>
      <c r="F144" s="35"/>
      <c r="G144" s="35"/>
      <c r="H144" s="35" t="s">
        <v>79</v>
      </c>
      <c r="I144" s="36">
        <f t="shared" si="66"/>
        <v>0</v>
      </c>
      <c r="J144" s="36">
        <f t="shared" si="67"/>
        <v>0</v>
      </c>
      <c r="K144" s="36">
        <f t="shared" si="68"/>
        <v>1</v>
      </c>
      <c r="L144" s="36">
        <v>1</v>
      </c>
      <c r="M144" s="36" t="s">
        <v>83</v>
      </c>
      <c r="N144" s="36"/>
      <c r="O144" s="37"/>
      <c r="P144" s="38"/>
      <c r="Q144" s="38"/>
      <c r="R144" s="39">
        <v>5.2</v>
      </c>
      <c r="S144" s="39" t="s">
        <v>83</v>
      </c>
      <c r="T144" s="39" t="s">
        <v>231</v>
      </c>
      <c r="U144" s="40" t="s">
        <v>83</v>
      </c>
      <c r="V144" s="44" t="s">
        <v>146</v>
      </c>
      <c r="W144" s="44" t="s">
        <v>337</v>
      </c>
      <c r="X144" s="39"/>
      <c r="Y144" s="102"/>
      <c r="Z144" s="102"/>
      <c r="AA144" s="47"/>
      <c r="AB144" s="68"/>
    </row>
    <row r="145" spans="1:28" ht="33.75">
      <c r="A145" s="34">
        <v>118</v>
      </c>
      <c r="B145" s="35" t="s">
        <v>384</v>
      </c>
      <c r="C145" s="35" t="s">
        <v>388</v>
      </c>
      <c r="D145" s="36"/>
      <c r="E145" s="35" t="s">
        <v>97</v>
      </c>
      <c r="F145" s="35"/>
      <c r="G145" s="35"/>
      <c r="H145" s="35" t="s">
        <v>79</v>
      </c>
      <c r="I145" s="36">
        <f t="shared" si="66"/>
        <v>0</v>
      </c>
      <c r="J145" s="36">
        <f t="shared" si="67"/>
        <v>0</v>
      </c>
      <c r="K145" s="36">
        <f t="shared" si="68"/>
        <v>1</v>
      </c>
      <c r="L145" s="36">
        <v>1</v>
      </c>
      <c r="M145" s="36" t="s">
        <v>83</v>
      </c>
      <c r="N145" s="36"/>
      <c r="O145" s="37"/>
      <c r="P145" s="38" t="s">
        <v>389</v>
      </c>
      <c r="Q145" s="38"/>
      <c r="R145" s="39">
        <v>5.2</v>
      </c>
      <c r="S145" s="39" t="s">
        <v>83</v>
      </c>
      <c r="T145" s="39" t="s">
        <v>96</v>
      </c>
      <c r="U145" s="40"/>
      <c r="V145" s="44"/>
      <c r="W145" s="44"/>
      <c r="X145" s="39"/>
      <c r="Y145" s="102"/>
      <c r="Z145" s="102"/>
      <c r="AA145" s="47"/>
      <c r="AB145" s="68"/>
    </row>
    <row r="146" spans="1:28" ht="33.75">
      <c r="A146" s="34">
        <v>119</v>
      </c>
      <c r="B146" s="35" t="s">
        <v>390</v>
      </c>
      <c r="C146" s="35" t="s">
        <v>385</v>
      </c>
      <c r="D146" s="36" t="s">
        <v>391</v>
      </c>
      <c r="E146" s="35" t="s">
        <v>79</v>
      </c>
      <c r="F146" s="35" t="s">
        <v>114</v>
      </c>
      <c r="G146" s="35" t="s">
        <v>97</v>
      </c>
      <c r="H146" s="35" t="s">
        <v>392</v>
      </c>
      <c r="I146" s="36">
        <f t="shared" si="66"/>
        <v>1</v>
      </c>
      <c r="J146" s="36">
        <f t="shared" si="67"/>
        <v>1</v>
      </c>
      <c r="K146" s="36">
        <f t="shared" si="68"/>
        <v>1</v>
      </c>
      <c r="L146" s="36">
        <v>1</v>
      </c>
      <c r="M146" s="36" t="s">
        <v>83</v>
      </c>
      <c r="O146" s="37"/>
      <c r="P146" s="38"/>
      <c r="Q146" s="38"/>
      <c r="R146" s="39">
        <v>5.2</v>
      </c>
      <c r="S146" s="39" t="s">
        <v>83</v>
      </c>
      <c r="T146" s="39" t="s">
        <v>96</v>
      </c>
      <c r="U146" s="40" t="s">
        <v>83</v>
      </c>
      <c r="V146" s="44" t="s">
        <v>146</v>
      </c>
      <c r="W146" s="44" t="s">
        <v>103</v>
      </c>
      <c r="X146" s="39"/>
      <c r="Y146" s="102"/>
      <c r="Z146" s="102"/>
      <c r="AA146" s="47"/>
      <c r="AB146" s="68"/>
    </row>
    <row r="147" spans="1:28" ht="33.75">
      <c r="A147" s="34" t="s">
        <v>393</v>
      </c>
      <c r="B147" s="35" t="s">
        <v>390</v>
      </c>
      <c r="C147" s="35" t="s">
        <v>385</v>
      </c>
      <c r="D147" s="36" t="s">
        <v>391</v>
      </c>
      <c r="E147" s="35" t="s">
        <v>79</v>
      </c>
      <c r="F147" s="35" t="s">
        <v>114</v>
      </c>
      <c r="G147" s="35" t="s">
        <v>97</v>
      </c>
      <c r="H147" s="35" t="s">
        <v>394</v>
      </c>
      <c r="I147" s="36">
        <f t="shared" ref="I147" si="81">ROUNDUP((LEN(F147)/6),0)</f>
        <v>1</v>
      </c>
      <c r="J147" s="36">
        <f t="shared" ref="J147" si="82">ROUNDUP((LEN(G147)/6),0)</f>
        <v>1</v>
      </c>
      <c r="K147" s="36">
        <f t="shared" ref="K147" si="83">ROUNDUP((LEN(H147)/6),0)</f>
        <v>1</v>
      </c>
      <c r="L147" s="36">
        <v>1</v>
      </c>
      <c r="M147" s="36"/>
      <c r="N147" s="36" t="s">
        <v>83</v>
      </c>
      <c r="O147" s="37"/>
      <c r="P147" s="38"/>
      <c r="Q147" s="38"/>
      <c r="R147" s="39"/>
      <c r="S147" s="39"/>
      <c r="T147" s="39"/>
      <c r="U147" s="40" t="s">
        <v>83</v>
      </c>
      <c r="V147" s="44" t="s">
        <v>395</v>
      </c>
      <c r="W147" s="44" t="s">
        <v>103</v>
      </c>
      <c r="X147" s="39"/>
      <c r="Y147" s="102"/>
      <c r="Z147" s="102"/>
      <c r="AA147" s="47"/>
      <c r="AB147" s="68"/>
    </row>
    <row r="148" spans="1:28" ht="33.75">
      <c r="A148" s="34">
        <v>120</v>
      </c>
      <c r="B148" s="35" t="s">
        <v>390</v>
      </c>
      <c r="C148" s="35" t="s">
        <v>386</v>
      </c>
      <c r="D148" s="36" t="s">
        <v>391</v>
      </c>
      <c r="E148" s="35" t="s">
        <v>79</v>
      </c>
      <c r="F148" s="35" t="s">
        <v>114</v>
      </c>
      <c r="G148" s="35" t="s">
        <v>97</v>
      </c>
      <c r="H148" s="35"/>
      <c r="I148" s="36">
        <f t="shared" si="66"/>
        <v>1</v>
      </c>
      <c r="J148" s="36">
        <f t="shared" si="67"/>
        <v>1</v>
      </c>
      <c r="K148" s="36">
        <f t="shared" si="68"/>
        <v>0</v>
      </c>
      <c r="L148" s="36">
        <v>1</v>
      </c>
      <c r="M148" s="36" t="s">
        <v>83</v>
      </c>
      <c r="N148" s="36"/>
      <c r="O148" s="37"/>
      <c r="P148" s="38"/>
      <c r="Q148" s="38"/>
      <c r="R148" s="39">
        <v>5.2</v>
      </c>
      <c r="S148" s="39" t="s">
        <v>83</v>
      </c>
      <c r="T148" s="39" t="s">
        <v>96</v>
      </c>
      <c r="U148" s="40"/>
      <c r="V148" s="44"/>
      <c r="W148" s="44"/>
      <c r="X148" s="39"/>
      <c r="Y148" s="102"/>
      <c r="Z148" s="102"/>
      <c r="AA148" s="47"/>
      <c r="AB148" s="68"/>
    </row>
    <row r="149" spans="1:28" ht="33.75">
      <c r="A149" s="34">
        <v>121</v>
      </c>
      <c r="B149" s="35" t="s">
        <v>390</v>
      </c>
      <c r="C149" s="35" t="s">
        <v>387</v>
      </c>
      <c r="D149" s="36" t="s">
        <v>391</v>
      </c>
      <c r="E149" s="35" t="s">
        <v>79</v>
      </c>
      <c r="F149" s="35" t="s">
        <v>114</v>
      </c>
      <c r="G149" s="35" t="s">
        <v>97</v>
      </c>
      <c r="H149" s="35" t="s">
        <v>392</v>
      </c>
      <c r="I149" s="36">
        <f t="shared" si="66"/>
        <v>1</v>
      </c>
      <c r="J149" s="36">
        <f t="shared" si="67"/>
        <v>1</v>
      </c>
      <c r="K149" s="36">
        <f t="shared" si="68"/>
        <v>1</v>
      </c>
      <c r="L149" s="36">
        <v>1</v>
      </c>
      <c r="M149" s="36" t="s">
        <v>83</v>
      </c>
      <c r="N149" s="36"/>
      <c r="O149" s="37"/>
      <c r="P149" s="38"/>
      <c r="Q149" s="38"/>
      <c r="R149" s="39">
        <v>5.2</v>
      </c>
      <c r="S149" s="39" t="s">
        <v>83</v>
      </c>
      <c r="T149" s="39" t="s">
        <v>96</v>
      </c>
      <c r="U149" s="40" t="s">
        <v>83</v>
      </c>
      <c r="V149" s="44" t="s">
        <v>146</v>
      </c>
      <c r="W149" s="44" t="s">
        <v>396</v>
      </c>
      <c r="X149" s="39"/>
      <c r="Y149" s="102"/>
      <c r="Z149" s="102"/>
      <c r="AA149" s="47"/>
      <c r="AB149" s="68"/>
    </row>
    <row r="150" spans="1:28" ht="33.75">
      <c r="A150" s="34">
        <v>122</v>
      </c>
      <c r="B150" s="35" t="s">
        <v>390</v>
      </c>
      <c r="C150" s="35" t="s">
        <v>385</v>
      </c>
      <c r="D150" s="36" t="s">
        <v>397</v>
      </c>
      <c r="E150" s="35" t="s">
        <v>79</v>
      </c>
      <c r="F150" s="35"/>
      <c r="G150" s="35" t="s">
        <v>97</v>
      </c>
      <c r="H150" s="35"/>
      <c r="I150" s="36">
        <f t="shared" si="66"/>
        <v>0</v>
      </c>
      <c r="J150" s="36">
        <f t="shared" si="67"/>
        <v>1</v>
      </c>
      <c r="K150" s="36">
        <f t="shared" si="68"/>
        <v>0</v>
      </c>
      <c r="L150" s="36">
        <v>1</v>
      </c>
      <c r="M150" s="36" t="s">
        <v>83</v>
      </c>
      <c r="N150" s="36"/>
      <c r="O150" s="37"/>
      <c r="P150" s="38"/>
      <c r="Q150" s="38"/>
      <c r="R150" s="39">
        <v>5.2</v>
      </c>
      <c r="S150" s="39"/>
      <c r="T150" s="39"/>
      <c r="U150" s="40"/>
      <c r="V150" s="44"/>
      <c r="W150" s="44"/>
      <c r="X150" s="39"/>
      <c r="Y150" s="102"/>
      <c r="Z150" s="102"/>
      <c r="AA150" s="47"/>
      <c r="AB150" s="68"/>
    </row>
    <row r="151" spans="1:28" ht="33.75">
      <c r="A151" s="34">
        <v>123</v>
      </c>
      <c r="B151" s="35" t="s">
        <v>390</v>
      </c>
      <c r="C151" s="35" t="s">
        <v>386</v>
      </c>
      <c r="D151" s="36" t="s">
        <v>397</v>
      </c>
      <c r="E151" s="35" t="s">
        <v>79</v>
      </c>
      <c r="F151" s="35"/>
      <c r="G151" s="35" t="s">
        <v>97</v>
      </c>
      <c r="H151" s="35"/>
      <c r="I151" s="36">
        <f t="shared" si="66"/>
        <v>0</v>
      </c>
      <c r="J151" s="36">
        <f t="shared" si="67"/>
        <v>1</v>
      </c>
      <c r="K151" s="36">
        <f t="shared" si="68"/>
        <v>0</v>
      </c>
      <c r="L151" s="36">
        <v>1</v>
      </c>
      <c r="M151" s="36" t="s">
        <v>83</v>
      </c>
      <c r="N151" s="36"/>
      <c r="O151" s="37"/>
      <c r="P151" s="38"/>
      <c r="Q151" s="38"/>
      <c r="R151" s="39">
        <v>5.2</v>
      </c>
      <c r="S151" s="39"/>
      <c r="T151" s="39"/>
      <c r="U151" s="40"/>
      <c r="V151" s="44"/>
      <c r="W151" s="44"/>
      <c r="X151" s="39"/>
      <c r="Y151" s="102"/>
      <c r="Z151" s="102"/>
      <c r="AA151" s="47"/>
      <c r="AB151" s="68"/>
    </row>
    <row r="152" spans="1:28" ht="33.75">
      <c r="A152" s="34">
        <v>124</v>
      </c>
      <c r="B152" s="35" t="s">
        <v>390</v>
      </c>
      <c r="C152" s="35" t="s">
        <v>387</v>
      </c>
      <c r="D152" s="36" t="s">
        <v>397</v>
      </c>
      <c r="E152" s="35" t="s">
        <v>79</v>
      </c>
      <c r="F152" s="35"/>
      <c r="G152" s="35" t="s">
        <v>97</v>
      </c>
      <c r="H152" s="35"/>
      <c r="I152" s="36">
        <f t="shared" si="66"/>
        <v>0</v>
      </c>
      <c r="J152" s="36">
        <f t="shared" si="67"/>
        <v>1</v>
      </c>
      <c r="K152" s="36">
        <f t="shared" si="68"/>
        <v>0</v>
      </c>
      <c r="L152" s="36">
        <v>1</v>
      </c>
      <c r="M152" s="36" t="s">
        <v>83</v>
      </c>
      <c r="N152" s="36"/>
      <c r="O152" s="37"/>
      <c r="P152" s="38"/>
      <c r="Q152" s="38"/>
      <c r="R152" s="39">
        <v>5.2</v>
      </c>
      <c r="S152" s="39"/>
      <c r="T152" s="39"/>
      <c r="U152" s="40"/>
      <c r="V152" s="44"/>
      <c r="W152" s="44"/>
      <c r="X152" s="39"/>
      <c r="Y152" s="102"/>
      <c r="Z152" s="102"/>
      <c r="AA152" s="47"/>
      <c r="AB152" s="68"/>
    </row>
    <row r="153" spans="1:28" ht="33.75">
      <c r="A153" s="34">
        <v>125</v>
      </c>
      <c r="B153" s="35" t="s">
        <v>390</v>
      </c>
      <c r="C153" s="35" t="s">
        <v>388</v>
      </c>
      <c r="D153" s="36" t="s">
        <v>391</v>
      </c>
      <c r="E153" s="35" t="s">
        <v>79</v>
      </c>
      <c r="F153" s="35" t="s">
        <v>398</v>
      </c>
      <c r="G153" s="35" t="s">
        <v>97</v>
      </c>
      <c r="H153" s="35" t="s">
        <v>301</v>
      </c>
      <c r="I153" s="36">
        <f t="shared" si="66"/>
        <v>2</v>
      </c>
      <c r="J153" s="36">
        <f t="shared" si="67"/>
        <v>1</v>
      </c>
      <c r="K153" s="36">
        <f t="shared" si="68"/>
        <v>3</v>
      </c>
      <c r="L153" s="36">
        <v>1</v>
      </c>
      <c r="M153" s="36" t="s">
        <v>83</v>
      </c>
      <c r="O153" s="37"/>
      <c r="P153" s="38" t="s">
        <v>399</v>
      </c>
      <c r="Q153" s="38"/>
      <c r="R153" s="39">
        <v>5.2</v>
      </c>
      <c r="S153" s="39" t="s">
        <v>83</v>
      </c>
      <c r="T153" s="39" t="s">
        <v>96</v>
      </c>
      <c r="U153" s="40" t="s">
        <v>83</v>
      </c>
      <c r="V153" s="44" t="s">
        <v>146</v>
      </c>
      <c r="W153" s="44" t="s">
        <v>103</v>
      </c>
      <c r="X153" s="39"/>
      <c r="Y153" s="102"/>
      <c r="Z153" s="102"/>
      <c r="AA153" s="47" t="s">
        <v>83</v>
      </c>
      <c r="AB153" s="68" t="s">
        <v>400</v>
      </c>
    </row>
    <row r="154" spans="1:28" ht="33.75">
      <c r="A154" s="34" t="s">
        <v>401</v>
      </c>
      <c r="B154" s="35" t="s">
        <v>390</v>
      </c>
      <c r="C154" s="35" t="s">
        <v>388</v>
      </c>
      <c r="D154" s="36" t="s">
        <v>391</v>
      </c>
      <c r="E154" s="35" t="s">
        <v>79</v>
      </c>
      <c r="F154" s="35" t="s">
        <v>398</v>
      </c>
      <c r="G154" s="35" t="s">
        <v>97</v>
      </c>
      <c r="H154" s="35" t="s">
        <v>305</v>
      </c>
      <c r="I154" s="36">
        <f t="shared" ref="I154" si="84">ROUNDUP((LEN(F154)/6),0)</f>
        <v>2</v>
      </c>
      <c r="J154" s="36">
        <f t="shared" ref="J154" si="85">ROUNDUP((LEN(G154)/6),0)</f>
        <v>1</v>
      </c>
      <c r="K154" s="36">
        <f t="shared" ref="K154" si="86">ROUNDUP((LEN(H154)/6),0)</f>
        <v>3</v>
      </c>
      <c r="L154" s="36">
        <v>1</v>
      </c>
      <c r="M154" s="36"/>
      <c r="N154" s="36" t="s">
        <v>83</v>
      </c>
      <c r="O154" s="37"/>
      <c r="P154" s="38"/>
      <c r="Q154" s="38"/>
      <c r="R154" s="39"/>
      <c r="S154" s="39"/>
      <c r="T154" s="39"/>
      <c r="U154" s="40" t="s">
        <v>83</v>
      </c>
      <c r="V154" s="44" t="s">
        <v>402</v>
      </c>
      <c r="W154" s="44" t="s">
        <v>103</v>
      </c>
      <c r="X154" s="39"/>
      <c r="Y154" s="102"/>
      <c r="Z154" s="102"/>
      <c r="AA154" s="47" t="s">
        <v>83</v>
      </c>
      <c r="AB154" s="68" t="s">
        <v>400</v>
      </c>
    </row>
    <row r="155" spans="1:28" ht="33.75">
      <c r="A155" s="34">
        <v>126</v>
      </c>
      <c r="B155" s="35" t="s">
        <v>390</v>
      </c>
      <c r="C155" s="35" t="s">
        <v>388</v>
      </c>
      <c r="D155" s="36" t="s">
        <v>397</v>
      </c>
      <c r="E155" s="35" t="s">
        <v>79</v>
      </c>
      <c r="F155" s="35"/>
      <c r="G155" s="35" t="s">
        <v>97</v>
      </c>
      <c r="H155" s="35"/>
      <c r="I155" s="36">
        <f t="shared" si="66"/>
        <v>0</v>
      </c>
      <c r="J155" s="36">
        <f t="shared" si="67"/>
        <v>1</v>
      </c>
      <c r="K155" s="36">
        <f t="shared" si="68"/>
        <v>0</v>
      </c>
      <c r="L155" s="36">
        <v>1</v>
      </c>
      <c r="M155" s="36" t="s">
        <v>83</v>
      </c>
      <c r="N155" s="36"/>
      <c r="O155" s="37"/>
      <c r="P155" s="38" t="s">
        <v>399</v>
      </c>
      <c r="Q155" s="38"/>
      <c r="R155" s="39">
        <v>5.2</v>
      </c>
      <c r="S155" s="39" t="s">
        <v>83</v>
      </c>
      <c r="T155" s="39" t="s">
        <v>96</v>
      </c>
      <c r="U155" s="40"/>
      <c r="V155" s="44"/>
      <c r="W155" s="44"/>
      <c r="X155" s="39"/>
      <c r="Y155" s="102"/>
      <c r="Z155" s="102"/>
      <c r="AA155" s="47"/>
      <c r="AB155" s="68"/>
    </row>
    <row r="156" spans="1:28" ht="45.75">
      <c r="A156" s="34">
        <v>127</v>
      </c>
      <c r="B156" s="35" t="s">
        <v>403</v>
      </c>
      <c r="C156" s="35" t="s">
        <v>404</v>
      </c>
      <c r="D156" s="36"/>
      <c r="E156" s="35" t="s">
        <v>97</v>
      </c>
      <c r="F156" s="35"/>
      <c r="G156" s="35" t="s">
        <v>206</v>
      </c>
      <c r="H156" s="35"/>
      <c r="I156" s="36">
        <f t="shared" si="66"/>
        <v>0</v>
      </c>
      <c r="J156" s="36">
        <f t="shared" si="67"/>
        <v>1</v>
      </c>
      <c r="K156" s="36">
        <f t="shared" si="68"/>
        <v>0</v>
      </c>
      <c r="L156" s="36">
        <v>1</v>
      </c>
      <c r="M156" s="36" t="s">
        <v>83</v>
      </c>
      <c r="O156" s="37"/>
      <c r="P156" s="38" t="s">
        <v>405</v>
      </c>
      <c r="Q156" s="38"/>
      <c r="R156" s="39">
        <v>5.2</v>
      </c>
      <c r="S156" s="39" t="s">
        <v>83</v>
      </c>
      <c r="T156" s="39" t="s">
        <v>96</v>
      </c>
      <c r="U156" s="40" t="s">
        <v>83</v>
      </c>
      <c r="V156" s="44" t="s">
        <v>268</v>
      </c>
      <c r="W156" s="44" t="s">
        <v>103</v>
      </c>
      <c r="X156" s="39"/>
      <c r="Y156" s="102"/>
      <c r="Z156" s="102"/>
      <c r="AA156" s="47"/>
      <c r="AB156" s="68"/>
    </row>
    <row r="157" spans="1:28" ht="33.75">
      <c r="A157" s="34" t="s">
        <v>406</v>
      </c>
      <c r="B157" s="35" t="s">
        <v>403</v>
      </c>
      <c r="C157" s="35" t="s">
        <v>404</v>
      </c>
      <c r="D157" s="36"/>
      <c r="E157" s="35" t="s">
        <v>97</v>
      </c>
      <c r="F157" s="35"/>
      <c r="G157" s="35" t="s">
        <v>208</v>
      </c>
      <c r="H157" s="35"/>
      <c r="I157" s="36">
        <v>0</v>
      </c>
      <c r="J157" s="36">
        <f t="shared" si="67"/>
        <v>1</v>
      </c>
      <c r="K157" s="36">
        <v>0</v>
      </c>
      <c r="L157" s="36">
        <v>1</v>
      </c>
      <c r="M157" s="36"/>
      <c r="N157" s="36" t="s">
        <v>83</v>
      </c>
      <c r="O157" s="37"/>
      <c r="P157" s="38"/>
      <c r="Q157" s="38"/>
      <c r="R157" s="39"/>
      <c r="S157" s="39"/>
      <c r="T157" s="39"/>
      <c r="U157" s="40" t="s">
        <v>83</v>
      </c>
      <c r="V157" s="44" t="s">
        <v>407</v>
      </c>
      <c r="W157" s="44" t="s">
        <v>103</v>
      </c>
      <c r="X157" s="39"/>
      <c r="Y157" s="102"/>
      <c r="Z157" s="102"/>
      <c r="AA157" s="47"/>
      <c r="AB157" s="68"/>
    </row>
    <row r="158" spans="1:28" ht="45.75">
      <c r="A158" s="34">
        <v>128</v>
      </c>
      <c r="B158" s="35" t="s">
        <v>408</v>
      </c>
      <c r="C158" s="35" t="s">
        <v>404</v>
      </c>
      <c r="D158" s="36"/>
      <c r="E158" s="35" t="s">
        <v>206</v>
      </c>
      <c r="F158" s="35"/>
      <c r="G158" s="35" t="s">
        <v>97</v>
      </c>
      <c r="H158" s="35"/>
      <c r="I158" s="36">
        <f t="shared" si="66"/>
        <v>0</v>
      </c>
      <c r="J158" s="36">
        <f t="shared" si="67"/>
        <v>1</v>
      </c>
      <c r="K158" s="36">
        <f t="shared" si="68"/>
        <v>0</v>
      </c>
      <c r="L158" s="36">
        <v>1</v>
      </c>
      <c r="M158" s="36" t="s">
        <v>83</v>
      </c>
      <c r="N158" s="36"/>
      <c r="O158" s="37"/>
      <c r="P158" s="38" t="s">
        <v>405</v>
      </c>
      <c r="Q158" s="38"/>
      <c r="R158" s="39">
        <v>5.2</v>
      </c>
      <c r="S158" s="39"/>
      <c r="T158" s="39"/>
      <c r="U158" s="40"/>
      <c r="V158" s="44"/>
      <c r="W158" s="44"/>
      <c r="X158" s="39"/>
      <c r="Y158" s="102"/>
      <c r="Z158" s="102"/>
      <c r="AA158" s="47"/>
      <c r="AB158" s="68"/>
    </row>
    <row r="159" spans="1:28" ht="45.75">
      <c r="A159" s="34" t="s">
        <v>409</v>
      </c>
      <c r="B159" s="35" t="s">
        <v>408</v>
      </c>
      <c r="C159" s="35" t="s">
        <v>404</v>
      </c>
      <c r="D159" s="36"/>
      <c r="E159" s="35" t="s">
        <v>208</v>
      </c>
      <c r="F159" s="35"/>
      <c r="G159" s="35" t="s">
        <v>97</v>
      </c>
      <c r="H159" s="35"/>
      <c r="I159" s="36">
        <f t="shared" si="66"/>
        <v>0</v>
      </c>
      <c r="J159" s="36">
        <f t="shared" si="67"/>
        <v>1</v>
      </c>
      <c r="K159" s="36">
        <f t="shared" si="68"/>
        <v>0</v>
      </c>
      <c r="L159" s="36">
        <v>1</v>
      </c>
      <c r="M159" s="36"/>
      <c r="N159" s="36" t="s">
        <v>83</v>
      </c>
      <c r="O159" s="37"/>
      <c r="P159" s="38" t="s">
        <v>405</v>
      </c>
      <c r="Q159" s="38"/>
      <c r="R159" s="39">
        <v>5.2</v>
      </c>
      <c r="S159" s="39"/>
      <c r="T159" s="39"/>
      <c r="U159" s="40" t="s">
        <v>83</v>
      </c>
      <c r="V159" s="44" t="s">
        <v>410</v>
      </c>
      <c r="W159" s="44" t="s">
        <v>103</v>
      </c>
      <c r="X159" s="39"/>
      <c r="Y159" s="102"/>
      <c r="Z159" s="102"/>
      <c r="AA159" s="47"/>
      <c r="AB159" s="68"/>
    </row>
    <row r="160" spans="1:28" ht="45.75">
      <c r="A160" s="34" t="s">
        <v>411</v>
      </c>
      <c r="B160" s="35" t="s">
        <v>408</v>
      </c>
      <c r="C160" s="35" t="s">
        <v>404</v>
      </c>
      <c r="D160" s="36"/>
      <c r="E160" s="35" t="s">
        <v>340</v>
      </c>
      <c r="F160" s="35"/>
      <c r="G160" s="35" t="s">
        <v>97</v>
      </c>
      <c r="H160" s="35"/>
      <c r="I160" s="36">
        <f t="shared" si="66"/>
        <v>0</v>
      </c>
      <c r="J160" s="36">
        <f t="shared" si="67"/>
        <v>1</v>
      </c>
      <c r="K160" s="36">
        <f t="shared" si="68"/>
        <v>0</v>
      </c>
      <c r="L160" s="36">
        <v>1</v>
      </c>
      <c r="M160" s="36"/>
      <c r="N160" s="36"/>
      <c r="O160" s="37" t="s">
        <v>83</v>
      </c>
      <c r="P160" s="38"/>
      <c r="Q160" s="38"/>
      <c r="R160" s="39">
        <v>5.2</v>
      </c>
      <c r="S160" s="39"/>
      <c r="T160" s="39"/>
      <c r="U160" s="40" t="s">
        <v>83</v>
      </c>
      <c r="V160" s="44" t="s">
        <v>412</v>
      </c>
      <c r="W160" s="44" t="s">
        <v>103</v>
      </c>
      <c r="X160" s="39"/>
      <c r="Y160" s="102"/>
      <c r="Z160" s="102"/>
      <c r="AA160" s="47" t="s">
        <v>83</v>
      </c>
      <c r="AB160" s="68" t="s">
        <v>413</v>
      </c>
    </row>
    <row r="161" spans="1:28" ht="33.75">
      <c r="A161" s="34">
        <v>131</v>
      </c>
      <c r="B161" s="35" t="s">
        <v>414</v>
      </c>
      <c r="C161" s="35" t="s">
        <v>415</v>
      </c>
      <c r="D161" s="36"/>
      <c r="E161" s="35" t="s">
        <v>97</v>
      </c>
      <c r="F161" s="35"/>
      <c r="G161" s="35"/>
      <c r="H161" s="35" t="s">
        <v>79</v>
      </c>
      <c r="I161" s="36">
        <f t="shared" si="66"/>
        <v>0</v>
      </c>
      <c r="J161" s="36">
        <f t="shared" si="67"/>
        <v>0</v>
      </c>
      <c r="K161" s="36">
        <f t="shared" si="68"/>
        <v>1</v>
      </c>
      <c r="L161" s="36">
        <v>1</v>
      </c>
      <c r="M161" s="36" t="s">
        <v>83</v>
      </c>
      <c r="N161" s="36"/>
      <c r="O161" s="37"/>
      <c r="P161" s="38"/>
      <c r="Q161" s="38"/>
      <c r="R161" s="39">
        <v>5.2</v>
      </c>
      <c r="S161" s="39"/>
      <c r="T161" s="39"/>
      <c r="U161" s="40"/>
      <c r="V161" s="44"/>
      <c r="W161" s="44"/>
      <c r="X161" s="39"/>
      <c r="Y161" s="102"/>
      <c r="Z161" s="102"/>
      <c r="AA161" s="47"/>
      <c r="AB161" s="68"/>
    </row>
    <row r="162" spans="1:28" ht="33.75">
      <c r="A162" s="34">
        <v>132</v>
      </c>
      <c r="B162" s="35" t="s">
        <v>414</v>
      </c>
      <c r="C162" s="35" t="s">
        <v>416</v>
      </c>
      <c r="D162" s="36"/>
      <c r="E162" s="35" t="s">
        <v>97</v>
      </c>
      <c r="F162" s="35"/>
      <c r="G162" s="35"/>
      <c r="H162" s="35" t="s">
        <v>79</v>
      </c>
      <c r="I162" s="36">
        <f t="shared" si="66"/>
        <v>0</v>
      </c>
      <c r="J162" s="36">
        <f t="shared" si="67"/>
        <v>0</v>
      </c>
      <c r="K162" s="36">
        <f t="shared" si="68"/>
        <v>1</v>
      </c>
      <c r="L162" s="36">
        <v>1</v>
      </c>
      <c r="M162" s="36" t="s">
        <v>83</v>
      </c>
      <c r="N162" s="36"/>
      <c r="O162" s="37"/>
      <c r="P162" s="38"/>
      <c r="Q162" s="38"/>
      <c r="R162" s="39">
        <v>5.2</v>
      </c>
      <c r="S162" s="39"/>
      <c r="T162" s="39"/>
      <c r="U162" s="40"/>
      <c r="V162" s="44"/>
      <c r="W162" s="44"/>
      <c r="X162" s="39"/>
      <c r="Y162" s="102"/>
      <c r="Z162" s="102"/>
      <c r="AA162" s="47"/>
      <c r="AB162" s="68"/>
    </row>
    <row r="163" spans="1:28" ht="33.75">
      <c r="A163" s="34">
        <v>133</v>
      </c>
      <c r="B163" s="35" t="s">
        <v>417</v>
      </c>
      <c r="C163" s="35" t="s">
        <v>418</v>
      </c>
      <c r="D163" s="36"/>
      <c r="E163" s="35" t="s">
        <v>79</v>
      </c>
      <c r="F163" s="35"/>
      <c r="G163" s="35" t="s">
        <v>97</v>
      </c>
      <c r="H163" s="35"/>
      <c r="I163" s="36">
        <f t="shared" si="66"/>
        <v>0</v>
      </c>
      <c r="J163" s="36">
        <f t="shared" si="67"/>
        <v>1</v>
      </c>
      <c r="K163" s="36">
        <f t="shared" si="68"/>
        <v>0</v>
      </c>
      <c r="L163" s="36">
        <v>1</v>
      </c>
      <c r="M163" s="36" t="s">
        <v>83</v>
      </c>
      <c r="N163" s="36"/>
      <c r="O163" s="37"/>
      <c r="P163" s="38" t="s">
        <v>419</v>
      </c>
      <c r="Q163" s="38"/>
      <c r="R163" s="39">
        <v>5.2</v>
      </c>
      <c r="S163" s="39"/>
      <c r="T163" s="39"/>
      <c r="U163" s="40"/>
      <c r="V163" s="44"/>
      <c r="W163" s="44"/>
      <c r="X163" s="39"/>
      <c r="Y163" s="102"/>
      <c r="Z163" s="102"/>
      <c r="AA163" s="47"/>
      <c r="AB163" s="68"/>
    </row>
    <row r="164" spans="1:28" ht="33.75">
      <c r="A164" s="34">
        <v>134</v>
      </c>
      <c r="B164" s="35" t="s">
        <v>417</v>
      </c>
      <c r="C164" s="35" t="s">
        <v>420</v>
      </c>
      <c r="D164" s="36"/>
      <c r="E164" s="35" t="s">
        <v>79</v>
      </c>
      <c r="F164" s="35"/>
      <c r="G164" s="35" t="s">
        <v>97</v>
      </c>
      <c r="H164" s="35"/>
      <c r="I164" s="36">
        <f t="shared" si="66"/>
        <v>0</v>
      </c>
      <c r="J164" s="36">
        <f t="shared" si="67"/>
        <v>1</v>
      </c>
      <c r="K164" s="36">
        <f t="shared" si="68"/>
        <v>0</v>
      </c>
      <c r="L164" s="36">
        <v>1</v>
      </c>
      <c r="M164" s="36" t="s">
        <v>83</v>
      </c>
      <c r="N164" s="36"/>
      <c r="O164" s="37"/>
      <c r="P164" s="38" t="s">
        <v>419</v>
      </c>
      <c r="Q164" s="38"/>
      <c r="R164" s="39">
        <v>5.2</v>
      </c>
      <c r="S164" s="39"/>
      <c r="T164" s="39"/>
      <c r="U164" s="40"/>
      <c r="V164" s="44"/>
      <c r="W164" s="44"/>
      <c r="X164" s="39"/>
      <c r="Y164" s="102"/>
      <c r="Z164" s="102"/>
      <c r="AA164" s="47"/>
      <c r="AB164" s="68"/>
    </row>
    <row r="165" spans="1:28" ht="33.75">
      <c r="A165" s="34">
        <v>135</v>
      </c>
      <c r="B165" s="35" t="s">
        <v>421</v>
      </c>
      <c r="C165" s="35" t="s">
        <v>422</v>
      </c>
      <c r="D165" s="36"/>
      <c r="E165" s="35" t="s">
        <v>79</v>
      </c>
      <c r="F165" s="35"/>
      <c r="G165" s="35" t="s">
        <v>94</v>
      </c>
      <c r="H165" s="35"/>
      <c r="I165" s="36">
        <f t="shared" si="66"/>
        <v>0</v>
      </c>
      <c r="J165" s="36">
        <f t="shared" si="67"/>
        <v>1</v>
      </c>
      <c r="K165" s="36">
        <f t="shared" si="68"/>
        <v>0</v>
      </c>
      <c r="L165" s="36">
        <v>1</v>
      </c>
      <c r="M165" s="36" t="s">
        <v>83</v>
      </c>
      <c r="O165" s="37"/>
      <c r="P165" s="38"/>
      <c r="Q165" s="38"/>
      <c r="R165" s="39">
        <v>5.2</v>
      </c>
      <c r="S165" s="39" t="s">
        <v>83</v>
      </c>
      <c r="T165" s="39" t="s">
        <v>96</v>
      </c>
      <c r="U165" s="40" t="s">
        <v>83</v>
      </c>
      <c r="V165" s="44" t="s">
        <v>146</v>
      </c>
      <c r="W165" s="44" t="s">
        <v>396</v>
      </c>
      <c r="X165" s="39"/>
      <c r="Y165" s="102"/>
      <c r="Z165" s="102"/>
      <c r="AA165" s="47"/>
      <c r="AB165" s="68"/>
    </row>
    <row r="166" spans="1:28" ht="33.75">
      <c r="A166" s="34" t="s">
        <v>423</v>
      </c>
      <c r="B166" s="35" t="s">
        <v>421</v>
      </c>
      <c r="C166" s="35" t="s">
        <v>422</v>
      </c>
      <c r="D166" s="36"/>
      <c r="E166" s="35" t="s">
        <v>79</v>
      </c>
      <c r="F166" s="35"/>
      <c r="G166" s="35" t="s">
        <v>110</v>
      </c>
      <c r="H166" s="35"/>
      <c r="I166" s="36">
        <f t="shared" ref="I166:I167" si="87">ROUNDUP((LEN(F166)/6),0)</f>
        <v>0</v>
      </c>
      <c r="J166" s="36">
        <f t="shared" ref="J166:J167" si="88">ROUNDUP((LEN(G166)/6),0)</f>
        <v>1</v>
      </c>
      <c r="K166" s="36">
        <f t="shared" ref="K166:K167" si="89">ROUNDUP((LEN(H166)/6),0)</f>
        <v>0</v>
      </c>
      <c r="L166" s="36">
        <v>1</v>
      </c>
      <c r="M166" s="36"/>
      <c r="N166" s="36" t="s">
        <v>83</v>
      </c>
      <c r="P166" s="38"/>
      <c r="Q166" s="38"/>
      <c r="R166" s="39"/>
      <c r="S166" s="39"/>
      <c r="T166" s="39"/>
      <c r="U166" s="40" t="s">
        <v>83</v>
      </c>
      <c r="V166" s="44" t="s">
        <v>424</v>
      </c>
      <c r="W166" s="44" t="s">
        <v>396</v>
      </c>
      <c r="X166" s="39"/>
      <c r="Y166" s="102"/>
      <c r="Z166" s="102"/>
      <c r="AA166" s="47"/>
      <c r="AB166" s="68"/>
    </row>
    <row r="167" spans="1:28" ht="33.75">
      <c r="A167" s="34" t="s">
        <v>425</v>
      </c>
      <c r="B167" s="35" t="s">
        <v>421</v>
      </c>
      <c r="C167" s="35" t="s">
        <v>422</v>
      </c>
      <c r="D167" s="36"/>
      <c r="E167" s="35" t="s">
        <v>79</v>
      </c>
      <c r="F167" s="35"/>
      <c r="G167" s="35" t="s">
        <v>150</v>
      </c>
      <c r="H167" s="35"/>
      <c r="I167" s="36">
        <f t="shared" si="87"/>
        <v>0</v>
      </c>
      <c r="J167" s="36">
        <f t="shared" si="88"/>
        <v>1</v>
      </c>
      <c r="K167" s="36">
        <f t="shared" si="89"/>
        <v>0</v>
      </c>
      <c r="L167" s="36">
        <v>1</v>
      </c>
      <c r="M167" s="36"/>
      <c r="N167" s="36"/>
      <c r="O167" s="37" t="s">
        <v>83</v>
      </c>
      <c r="P167" s="38"/>
      <c r="Q167" s="38"/>
      <c r="R167" s="39"/>
      <c r="S167" s="39"/>
      <c r="T167" s="39"/>
      <c r="U167" s="40" t="s">
        <v>83</v>
      </c>
      <c r="V167" s="44" t="s">
        <v>426</v>
      </c>
      <c r="W167" s="44" t="s">
        <v>103</v>
      </c>
      <c r="X167" s="39"/>
      <c r="Y167" s="102"/>
      <c r="Z167" s="102"/>
      <c r="AA167" s="47"/>
      <c r="AB167" s="68"/>
    </row>
    <row r="168" spans="1:28" ht="33.75">
      <c r="A168" s="34">
        <v>136</v>
      </c>
      <c r="B168" s="35" t="s">
        <v>421</v>
      </c>
      <c r="C168" s="35" t="s">
        <v>427</v>
      </c>
      <c r="D168" s="36"/>
      <c r="E168" s="35" t="s">
        <v>79</v>
      </c>
      <c r="F168" s="35"/>
      <c r="G168" s="35" t="s">
        <v>206</v>
      </c>
      <c r="H168" s="35"/>
      <c r="I168" s="36">
        <f t="shared" si="66"/>
        <v>0</v>
      </c>
      <c r="J168" s="36">
        <f t="shared" si="67"/>
        <v>1</v>
      </c>
      <c r="K168" s="36">
        <f t="shared" si="68"/>
        <v>0</v>
      </c>
      <c r="L168" s="36">
        <v>1</v>
      </c>
      <c r="M168" s="36" t="s">
        <v>83</v>
      </c>
      <c r="N168" s="41"/>
      <c r="O168" s="37"/>
      <c r="P168" s="38"/>
      <c r="Q168" s="38"/>
      <c r="R168" s="39">
        <v>5.2</v>
      </c>
      <c r="S168" s="39" t="s">
        <v>83</v>
      </c>
      <c r="T168" s="39" t="s">
        <v>96</v>
      </c>
      <c r="U168" s="40" t="s">
        <v>83</v>
      </c>
      <c r="V168" s="44" t="s">
        <v>146</v>
      </c>
      <c r="W168" s="44" t="s">
        <v>396</v>
      </c>
      <c r="X168" s="39"/>
      <c r="Y168" s="102"/>
      <c r="Z168" s="102"/>
      <c r="AA168" s="47"/>
      <c r="AB168" s="68"/>
    </row>
    <row r="169" spans="1:28" ht="33.75">
      <c r="A169" s="34" t="s">
        <v>428</v>
      </c>
      <c r="B169" s="35" t="s">
        <v>421</v>
      </c>
      <c r="C169" s="35" t="s">
        <v>427</v>
      </c>
      <c r="D169" s="36"/>
      <c r="E169" s="35" t="s">
        <v>79</v>
      </c>
      <c r="F169" s="35"/>
      <c r="G169" s="35" t="s">
        <v>208</v>
      </c>
      <c r="H169" s="35"/>
      <c r="I169" s="36">
        <f t="shared" ref="I169:I170" si="90">ROUNDUP((LEN(F169)/6),0)</f>
        <v>0</v>
      </c>
      <c r="J169" s="36">
        <f t="shared" ref="J169:J170" si="91">ROUNDUP((LEN(G169)/6),0)</f>
        <v>1</v>
      </c>
      <c r="K169" s="36">
        <f t="shared" ref="K169:K170" si="92">ROUNDUP((LEN(H169)/6),0)</f>
        <v>0</v>
      </c>
      <c r="L169" s="36">
        <v>1</v>
      </c>
      <c r="M169" s="36"/>
      <c r="N169" s="36" t="s">
        <v>83</v>
      </c>
      <c r="O169" s="37"/>
      <c r="P169" s="38"/>
      <c r="Q169" s="38"/>
      <c r="R169" s="39"/>
      <c r="S169" s="39"/>
      <c r="T169" s="39"/>
      <c r="U169" s="40" t="s">
        <v>83</v>
      </c>
      <c r="V169" s="44" t="s">
        <v>429</v>
      </c>
      <c r="W169" s="44" t="s">
        <v>396</v>
      </c>
      <c r="X169" s="39"/>
      <c r="Y169" s="102"/>
      <c r="Z169" s="102"/>
      <c r="AA169" s="47"/>
      <c r="AB169" s="68"/>
    </row>
    <row r="170" spans="1:28" ht="33.75">
      <c r="A170" s="34" t="s">
        <v>430</v>
      </c>
      <c r="B170" s="35" t="s">
        <v>421</v>
      </c>
      <c r="C170" s="35" t="s">
        <v>427</v>
      </c>
      <c r="D170" s="36"/>
      <c r="E170" s="35" t="s">
        <v>79</v>
      </c>
      <c r="F170" s="35"/>
      <c r="G170" s="35" t="s">
        <v>211</v>
      </c>
      <c r="H170" s="35"/>
      <c r="I170" s="36">
        <f t="shared" si="90"/>
        <v>0</v>
      </c>
      <c r="J170" s="36">
        <f t="shared" si="91"/>
        <v>1</v>
      </c>
      <c r="K170" s="36">
        <f t="shared" si="92"/>
        <v>0</v>
      </c>
      <c r="L170" s="36">
        <v>1</v>
      </c>
      <c r="M170" s="36"/>
      <c r="N170" s="36"/>
      <c r="O170" s="37" t="s">
        <v>83</v>
      </c>
      <c r="P170" s="38"/>
      <c r="Q170" s="38"/>
      <c r="R170" s="39"/>
      <c r="S170" s="39"/>
      <c r="T170" s="39"/>
      <c r="U170" s="40" t="s">
        <v>83</v>
      </c>
      <c r="V170" s="44" t="s">
        <v>431</v>
      </c>
      <c r="W170" s="44" t="s">
        <v>396</v>
      </c>
      <c r="X170" s="39"/>
      <c r="Y170" s="102"/>
      <c r="Z170" s="102"/>
      <c r="AA170" s="47"/>
      <c r="AB170" s="68"/>
    </row>
    <row r="171" spans="1:28" ht="33.75">
      <c r="A171" s="34">
        <v>137</v>
      </c>
      <c r="B171" s="35" t="s">
        <v>432</v>
      </c>
      <c r="C171" s="35" t="s">
        <v>433</v>
      </c>
      <c r="D171" s="36"/>
      <c r="E171" s="35" t="s">
        <v>206</v>
      </c>
      <c r="F171" s="35"/>
      <c r="G171" s="35"/>
      <c r="H171" s="35" t="s">
        <v>79</v>
      </c>
      <c r="I171" s="36">
        <f t="shared" si="66"/>
        <v>0</v>
      </c>
      <c r="J171" s="36">
        <f t="shared" si="67"/>
        <v>0</v>
      </c>
      <c r="K171" s="36">
        <f t="shared" si="68"/>
        <v>1</v>
      </c>
      <c r="L171" s="36">
        <v>1</v>
      </c>
      <c r="M171" s="36" t="s">
        <v>83</v>
      </c>
      <c r="N171" s="36"/>
      <c r="O171" s="37"/>
      <c r="P171" s="38"/>
      <c r="Q171" s="38"/>
      <c r="R171" s="39">
        <v>5.2</v>
      </c>
      <c r="S171" s="39"/>
      <c r="T171" s="39"/>
      <c r="U171" s="40"/>
      <c r="V171" s="44"/>
      <c r="W171" s="44"/>
      <c r="X171" s="39"/>
      <c r="Y171" s="102"/>
      <c r="Z171" s="102"/>
      <c r="AA171" s="47"/>
      <c r="AB171" s="68"/>
    </row>
    <row r="172" spans="1:28" ht="33.75">
      <c r="A172" s="34" t="s">
        <v>434</v>
      </c>
      <c r="B172" s="35" t="s">
        <v>432</v>
      </c>
      <c r="C172" s="35" t="s">
        <v>435</v>
      </c>
      <c r="D172" s="36"/>
      <c r="E172" s="35" t="s">
        <v>206</v>
      </c>
      <c r="F172" s="35"/>
      <c r="G172" s="35"/>
      <c r="H172" s="35" t="s">
        <v>79</v>
      </c>
      <c r="I172" s="36">
        <f t="shared" ref="I172:K173" si="93">ROUNDUP((LEN(F172)/6),0)</f>
        <v>0</v>
      </c>
      <c r="J172" s="36">
        <f t="shared" si="93"/>
        <v>0</v>
      </c>
      <c r="K172" s="36">
        <f t="shared" si="93"/>
        <v>1</v>
      </c>
      <c r="L172" s="36">
        <v>1</v>
      </c>
      <c r="M172" s="36" t="s">
        <v>83</v>
      </c>
      <c r="N172" s="36"/>
      <c r="O172" s="37"/>
      <c r="P172" s="38"/>
      <c r="Q172" s="38"/>
      <c r="R172" s="39">
        <v>5.2</v>
      </c>
      <c r="S172" s="39"/>
      <c r="T172" s="39"/>
      <c r="U172" s="40" t="s">
        <v>83</v>
      </c>
      <c r="V172" s="44" t="s">
        <v>436</v>
      </c>
      <c r="W172" s="44" t="s">
        <v>396</v>
      </c>
      <c r="X172" s="39"/>
      <c r="Y172" s="102"/>
      <c r="Z172" s="102"/>
      <c r="AA172" s="47"/>
      <c r="AB172" s="68"/>
    </row>
    <row r="173" spans="1:28" ht="33.75">
      <c r="A173" s="34" t="s">
        <v>437</v>
      </c>
      <c r="B173" s="35" t="s">
        <v>432</v>
      </c>
      <c r="C173" s="35" t="s">
        <v>438</v>
      </c>
      <c r="D173" s="36"/>
      <c r="E173" s="35" t="s">
        <v>110</v>
      </c>
      <c r="F173" s="35"/>
      <c r="G173" s="35"/>
      <c r="H173" s="35" t="s">
        <v>79</v>
      </c>
      <c r="I173" s="36">
        <f t="shared" si="93"/>
        <v>0</v>
      </c>
      <c r="J173" s="36">
        <f t="shared" si="93"/>
        <v>0</v>
      </c>
      <c r="K173" s="36">
        <f t="shared" si="93"/>
        <v>1</v>
      </c>
      <c r="L173" s="36">
        <v>1</v>
      </c>
      <c r="M173" s="36" t="s">
        <v>83</v>
      </c>
      <c r="N173" s="36"/>
      <c r="O173" s="37"/>
      <c r="P173" s="38"/>
      <c r="Q173" s="38"/>
      <c r="R173" s="39">
        <v>5.2</v>
      </c>
      <c r="S173" s="39"/>
      <c r="T173" s="39"/>
      <c r="U173" s="40" t="s">
        <v>83</v>
      </c>
      <c r="V173" s="44" t="s">
        <v>439</v>
      </c>
      <c r="W173" s="44" t="s">
        <v>103</v>
      </c>
      <c r="X173" s="39"/>
      <c r="Y173" s="102"/>
      <c r="Z173" s="102"/>
      <c r="AA173" s="47"/>
      <c r="AB173" s="68"/>
    </row>
    <row r="174" spans="1:28" ht="33.75">
      <c r="A174" s="34" t="s">
        <v>440</v>
      </c>
      <c r="B174" s="35" t="s">
        <v>432</v>
      </c>
      <c r="C174" s="35" t="s">
        <v>433</v>
      </c>
      <c r="D174" s="36"/>
      <c r="E174" s="35" t="s">
        <v>208</v>
      </c>
      <c r="F174" s="35"/>
      <c r="G174" s="35"/>
      <c r="H174" s="35" t="s">
        <v>79</v>
      </c>
      <c r="I174" s="36">
        <f t="shared" si="66"/>
        <v>0</v>
      </c>
      <c r="J174" s="36">
        <f t="shared" si="67"/>
        <v>0</v>
      </c>
      <c r="K174" s="36">
        <f t="shared" si="68"/>
        <v>1</v>
      </c>
      <c r="L174" s="36">
        <v>1</v>
      </c>
      <c r="M174" s="36"/>
      <c r="N174" s="36" t="s">
        <v>83</v>
      </c>
      <c r="O174" s="37"/>
      <c r="P174" s="38"/>
      <c r="Q174" s="38"/>
      <c r="R174" s="39">
        <v>5.2</v>
      </c>
      <c r="S174" s="39"/>
      <c r="T174" s="39"/>
      <c r="U174" s="40" t="s">
        <v>83</v>
      </c>
      <c r="V174" s="44" t="s">
        <v>441</v>
      </c>
      <c r="W174" s="44" t="s">
        <v>103</v>
      </c>
      <c r="X174" s="39"/>
      <c r="Y174" s="102"/>
      <c r="Z174" s="102"/>
      <c r="AA174" s="47"/>
      <c r="AB174" s="68"/>
    </row>
    <row r="175" spans="1:28" ht="33.75">
      <c r="A175" s="34" t="s">
        <v>442</v>
      </c>
      <c r="B175" s="35" t="s">
        <v>432</v>
      </c>
      <c r="C175" s="35" t="s">
        <v>433</v>
      </c>
      <c r="D175" s="36"/>
      <c r="E175" s="35" t="s">
        <v>340</v>
      </c>
      <c r="F175" s="35"/>
      <c r="G175" s="35"/>
      <c r="H175" s="35" t="s">
        <v>79</v>
      </c>
      <c r="I175" s="36">
        <f t="shared" si="66"/>
        <v>0</v>
      </c>
      <c r="J175" s="36">
        <f t="shared" si="67"/>
        <v>0</v>
      </c>
      <c r="K175" s="36">
        <f t="shared" si="68"/>
        <v>1</v>
      </c>
      <c r="L175" s="36">
        <v>1</v>
      </c>
      <c r="M175" s="36"/>
      <c r="N175" s="36"/>
      <c r="O175" s="37" t="s">
        <v>83</v>
      </c>
      <c r="P175" s="38"/>
      <c r="Q175" s="38"/>
      <c r="R175" s="39">
        <v>5.2</v>
      </c>
      <c r="S175" s="39"/>
      <c r="T175" s="39"/>
      <c r="U175" s="40" t="s">
        <v>83</v>
      </c>
      <c r="V175" s="44" t="s">
        <v>443</v>
      </c>
      <c r="W175" s="44" t="s">
        <v>103</v>
      </c>
      <c r="X175" s="39"/>
      <c r="Y175" s="102"/>
      <c r="Z175" s="102"/>
      <c r="AA175" s="47"/>
      <c r="AB175" s="68"/>
    </row>
    <row r="176" spans="1:28" ht="33.75">
      <c r="A176" s="34" t="s">
        <v>444</v>
      </c>
      <c r="B176" s="35" t="s">
        <v>432</v>
      </c>
      <c r="C176" s="35" t="s">
        <v>438</v>
      </c>
      <c r="D176" s="36"/>
      <c r="E176" s="35" t="s">
        <v>110</v>
      </c>
      <c r="F176" s="35"/>
      <c r="G176" s="35"/>
      <c r="H176" s="35" t="s">
        <v>79</v>
      </c>
      <c r="I176" s="36">
        <f t="shared" si="66"/>
        <v>0</v>
      </c>
      <c r="J176" s="36">
        <f t="shared" si="67"/>
        <v>0</v>
      </c>
      <c r="K176" s="36">
        <f t="shared" si="68"/>
        <v>1</v>
      </c>
      <c r="L176" s="36">
        <v>1</v>
      </c>
      <c r="M176" s="36"/>
      <c r="N176" s="36" t="s">
        <v>83</v>
      </c>
      <c r="O176" s="37"/>
      <c r="P176" s="38"/>
      <c r="Q176" s="38"/>
      <c r="R176" s="39">
        <v>5.2</v>
      </c>
      <c r="S176" s="39"/>
      <c r="T176" s="39"/>
      <c r="U176" s="40" t="s">
        <v>83</v>
      </c>
      <c r="V176" s="44" t="s">
        <v>445</v>
      </c>
      <c r="W176" s="44" t="s">
        <v>103</v>
      </c>
      <c r="X176" s="39"/>
      <c r="Y176" s="102"/>
      <c r="Z176" s="102"/>
      <c r="AA176" s="47"/>
      <c r="AB176" s="68"/>
    </row>
    <row r="177" spans="1:28" ht="33.75">
      <c r="A177" s="34">
        <v>143</v>
      </c>
      <c r="B177" s="35" t="s">
        <v>446</v>
      </c>
      <c r="C177" s="35" t="s">
        <v>447</v>
      </c>
      <c r="D177" s="36"/>
      <c r="E177" s="35" t="s">
        <v>79</v>
      </c>
      <c r="F177" s="35"/>
      <c r="G177" s="35" t="s">
        <v>448</v>
      </c>
      <c r="H177" s="35"/>
      <c r="I177" s="36">
        <f t="shared" ref="I177:I204" si="94">ROUNDUP((LEN(F177)/6),0)</f>
        <v>0</v>
      </c>
      <c r="J177" s="36">
        <f t="shared" ref="J177:J200" si="95">ROUNDUP((LEN(G177)/6),0)</f>
        <v>2</v>
      </c>
      <c r="K177" s="36">
        <f t="shared" ref="K177:K204" si="96">ROUNDUP((LEN(H177)/6),0)</f>
        <v>0</v>
      </c>
      <c r="L177" s="36">
        <v>1</v>
      </c>
      <c r="M177" s="36" t="s">
        <v>83</v>
      </c>
      <c r="O177" s="37"/>
      <c r="P177" s="38"/>
      <c r="Q177" s="38"/>
      <c r="R177" s="39">
        <v>5.2</v>
      </c>
      <c r="S177" s="39" t="s">
        <v>83</v>
      </c>
      <c r="T177" s="39" t="s">
        <v>96</v>
      </c>
      <c r="U177" s="40" t="s">
        <v>83</v>
      </c>
      <c r="V177" s="44" t="s">
        <v>146</v>
      </c>
      <c r="W177" s="44" t="s">
        <v>103</v>
      </c>
      <c r="X177" s="39"/>
      <c r="Y177" s="102"/>
      <c r="Z177" s="102"/>
      <c r="AA177" s="47"/>
      <c r="AB177" s="47"/>
    </row>
    <row r="178" spans="1:28" ht="33.75">
      <c r="A178" s="34" t="s">
        <v>449</v>
      </c>
      <c r="B178" s="35" t="s">
        <v>446</v>
      </c>
      <c r="C178" s="35" t="s">
        <v>447</v>
      </c>
      <c r="D178" s="36"/>
      <c r="E178" s="35" t="s">
        <v>79</v>
      </c>
      <c r="F178" s="35"/>
      <c r="G178" s="35" t="s">
        <v>450</v>
      </c>
      <c r="H178" s="35"/>
      <c r="I178" s="36">
        <v>0</v>
      </c>
      <c r="J178" s="36">
        <v>2</v>
      </c>
      <c r="K178" s="36">
        <v>0</v>
      </c>
      <c r="L178" s="36">
        <v>1</v>
      </c>
      <c r="M178" s="36"/>
      <c r="N178" s="36" t="s">
        <v>83</v>
      </c>
      <c r="O178" s="37"/>
      <c r="P178" s="38"/>
      <c r="Q178" s="38"/>
      <c r="R178" s="39"/>
      <c r="S178" s="39"/>
      <c r="T178" s="39"/>
      <c r="U178" s="40" t="s">
        <v>83</v>
      </c>
      <c r="V178" s="44" t="s">
        <v>451</v>
      </c>
      <c r="W178" s="44" t="s">
        <v>103</v>
      </c>
      <c r="X178" s="39"/>
      <c r="Y178" s="102"/>
      <c r="Z178" s="102"/>
      <c r="AA178" s="47"/>
      <c r="AB178" s="47"/>
    </row>
    <row r="179" spans="1:28" ht="91.5">
      <c r="A179" s="34" t="s">
        <v>452</v>
      </c>
      <c r="B179" s="35" t="s">
        <v>446</v>
      </c>
      <c r="C179" s="35" t="s">
        <v>447</v>
      </c>
      <c r="D179" s="36"/>
      <c r="E179" s="35" t="s">
        <v>79</v>
      </c>
      <c r="F179" s="35"/>
      <c r="G179" s="35" t="s">
        <v>453</v>
      </c>
      <c r="H179" s="35"/>
      <c r="I179" s="36">
        <v>0</v>
      </c>
      <c r="J179" s="36">
        <v>2</v>
      </c>
      <c r="K179" s="36">
        <v>0</v>
      </c>
      <c r="L179" s="36">
        <v>1</v>
      </c>
      <c r="M179" s="36"/>
      <c r="N179" s="36"/>
      <c r="O179" s="37" t="s">
        <v>83</v>
      </c>
      <c r="P179" s="38"/>
      <c r="Q179" s="38"/>
      <c r="R179" s="39"/>
      <c r="S179" s="39"/>
      <c r="T179" s="39"/>
      <c r="U179" s="40" t="s">
        <v>83</v>
      </c>
      <c r="V179" s="44" t="s">
        <v>454</v>
      </c>
      <c r="W179" s="44" t="s">
        <v>103</v>
      </c>
      <c r="X179" s="39"/>
      <c r="Y179" s="102"/>
      <c r="Z179" s="102"/>
      <c r="AA179" s="47" t="s">
        <v>83</v>
      </c>
      <c r="AB179" s="68" t="s">
        <v>455</v>
      </c>
    </row>
    <row r="180" spans="1:28" ht="33.75">
      <c r="A180" s="34">
        <v>144</v>
      </c>
      <c r="B180" s="35" t="s">
        <v>446</v>
      </c>
      <c r="C180" s="35" t="s">
        <v>456</v>
      </c>
      <c r="D180" s="36"/>
      <c r="E180" s="35" t="s">
        <v>79</v>
      </c>
      <c r="F180" s="35"/>
      <c r="G180" s="35" t="s">
        <v>448</v>
      </c>
      <c r="H180" s="35"/>
      <c r="I180" s="36">
        <f t="shared" si="94"/>
        <v>0</v>
      </c>
      <c r="J180" s="36">
        <f t="shared" si="95"/>
        <v>2</v>
      </c>
      <c r="K180" s="36">
        <f t="shared" si="96"/>
        <v>0</v>
      </c>
      <c r="L180" s="36">
        <v>1</v>
      </c>
      <c r="M180" s="36" t="s">
        <v>83</v>
      </c>
      <c r="O180" s="37"/>
      <c r="P180" s="38"/>
      <c r="Q180" s="38"/>
      <c r="R180" s="39">
        <v>5.2</v>
      </c>
      <c r="S180" s="39" t="s">
        <v>83</v>
      </c>
      <c r="T180" s="39" t="s">
        <v>96</v>
      </c>
      <c r="U180" s="40" t="s">
        <v>83</v>
      </c>
      <c r="V180" s="44" t="s">
        <v>146</v>
      </c>
      <c r="W180" s="44" t="s">
        <v>103</v>
      </c>
      <c r="X180" s="39"/>
      <c r="Y180" s="102"/>
      <c r="Z180" s="102"/>
      <c r="AA180" s="47"/>
      <c r="AB180" s="68"/>
    </row>
    <row r="181" spans="1:28" ht="33.75">
      <c r="A181" s="34" t="s">
        <v>457</v>
      </c>
      <c r="B181" s="35" t="s">
        <v>446</v>
      </c>
      <c r="C181" s="35" t="s">
        <v>456</v>
      </c>
      <c r="D181" s="36"/>
      <c r="E181" s="35" t="s">
        <v>79</v>
      </c>
      <c r="F181" s="35"/>
      <c r="G181" s="35" t="s">
        <v>450</v>
      </c>
      <c r="H181" s="35"/>
      <c r="I181" s="36">
        <f t="shared" ref="I181:I182" si="97">ROUNDUP((LEN(F181)/6),0)</f>
        <v>0</v>
      </c>
      <c r="J181" s="36">
        <f t="shared" ref="J181:J182" si="98">ROUNDUP((LEN(G181)/6),0)</f>
        <v>2</v>
      </c>
      <c r="K181" s="36">
        <f t="shared" ref="K181:K182" si="99">ROUNDUP((LEN(H181)/6),0)</f>
        <v>0</v>
      </c>
      <c r="L181" s="36">
        <v>1</v>
      </c>
      <c r="M181" s="36"/>
      <c r="N181" s="36" t="s">
        <v>83</v>
      </c>
      <c r="O181" s="37"/>
      <c r="P181" s="38"/>
      <c r="Q181" s="38"/>
      <c r="R181" s="39"/>
      <c r="S181" s="39"/>
      <c r="T181" s="39"/>
      <c r="U181" s="40" t="s">
        <v>83</v>
      </c>
      <c r="V181" s="44" t="s">
        <v>458</v>
      </c>
      <c r="W181" s="44" t="s">
        <v>103</v>
      </c>
      <c r="X181" s="39"/>
      <c r="Y181" s="102"/>
      <c r="Z181" s="102"/>
      <c r="AA181" s="47"/>
      <c r="AB181" s="68"/>
    </row>
    <row r="182" spans="1:28" ht="91.5">
      <c r="A182" s="34" t="s">
        <v>459</v>
      </c>
      <c r="B182" s="35" t="s">
        <v>446</v>
      </c>
      <c r="C182" s="35" t="s">
        <v>456</v>
      </c>
      <c r="D182" s="36"/>
      <c r="E182" s="35" t="s">
        <v>79</v>
      </c>
      <c r="F182" s="35"/>
      <c r="G182" s="35" t="s">
        <v>453</v>
      </c>
      <c r="H182" s="35"/>
      <c r="I182" s="36">
        <f t="shared" si="97"/>
        <v>0</v>
      </c>
      <c r="J182" s="36">
        <f t="shared" si="98"/>
        <v>2</v>
      </c>
      <c r="K182" s="36">
        <f t="shared" si="99"/>
        <v>0</v>
      </c>
      <c r="L182" s="36">
        <v>1</v>
      </c>
      <c r="M182" s="36"/>
      <c r="N182" s="36"/>
      <c r="O182" s="37" t="s">
        <v>83</v>
      </c>
      <c r="P182" s="38"/>
      <c r="Q182" s="38"/>
      <c r="R182" s="39"/>
      <c r="S182" s="39"/>
      <c r="T182" s="39"/>
      <c r="U182" s="40" t="s">
        <v>83</v>
      </c>
      <c r="V182" s="44" t="s">
        <v>460</v>
      </c>
      <c r="W182" s="44" t="s">
        <v>103</v>
      </c>
      <c r="X182" s="39"/>
      <c r="Y182" s="102"/>
      <c r="Z182" s="102"/>
      <c r="AA182" s="47" t="s">
        <v>83</v>
      </c>
      <c r="AB182" s="68" t="s">
        <v>455</v>
      </c>
    </row>
    <row r="183" spans="1:28" ht="33.75">
      <c r="A183" s="34">
        <v>145</v>
      </c>
      <c r="B183" s="35" t="s">
        <v>446</v>
      </c>
      <c r="C183" s="35" t="s">
        <v>461</v>
      </c>
      <c r="D183" s="36"/>
      <c r="E183" s="35" t="s">
        <v>79</v>
      </c>
      <c r="F183" s="35"/>
      <c r="G183" s="35" t="s">
        <v>448</v>
      </c>
      <c r="H183" s="35"/>
      <c r="I183" s="36">
        <f t="shared" si="94"/>
        <v>0</v>
      </c>
      <c r="J183" s="36">
        <f t="shared" si="95"/>
        <v>2</v>
      </c>
      <c r="K183" s="36">
        <f t="shared" si="96"/>
        <v>0</v>
      </c>
      <c r="L183" s="36">
        <v>1</v>
      </c>
      <c r="M183" s="36" t="s">
        <v>83</v>
      </c>
      <c r="N183" s="36"/>
      <c r="P183" s="38"/>
      <c r="Q183" s="38"/>
      <c r="R183" s="39">
        <v>5.2</v>
      </c>
      <c r="S183" s="39" t="s">
        <v>83</v>
      </c>
      <c r="T183" s="39" t="s">
        <v>96</v>
      </c>
      <c r="U183" s="40" t="s">
        <v>83</v>
      </c>
      <c r="V183" s="44" t="s">
        <v>146</v>
      </c>
      <c r="W183" s="44" t="s">
        <v>103</v>
      </c>
      <c r="X183" s="39"/>
      <c r="Y183" s="102"/>
      <c r="Z183" s="102"/>
      <c r="AA183" s="47"/>
      <c r="AB183" s="68"/>
    </row>
    <row r="184" spans="1:28" ht="33.75">
      <c r="A184" s="34" t="s">
        <v>462</v>
      </c>
      <c r="B184" s="35" t="s">
        <v>446</v>
      </c>
      <c r="C184" s="35" t="s">
        <v>461</v>
      </c>
      <c r="D184" s="36"/>
      <c r="E184" s="35" t="s">
        <v>79</v>
      </c>
      <c r="F184" s="35"/>
      <c r="G184" s="35" t="s">
        <v>450</v>
      </c>
      <c r="H184" s="35"/>
      <c r="I184" s="36">
        <f t="shared" ref="I184:I185" si="100">ROUNDUP((LEN(F184)/6),0)</f>
        <v>0</v>
      </c>
      <c r="J184" s="36">
        <f t="shared" ref="J184:J185" si="101">ROUNDUP((LEN(G184)/6),0)</f>
        <v>2</v>
      </c>
      <c r="K184" s="36">
        <f t="shared" ref="K184:K185" si="102">ROUNDUP((LEN(H184)/6),0)</f>
        <v>0</v>
      </c>
      <c r="L184" s="36">
        <v>1</v>
      </c>
      <c r="M184" s="36"/>
      <c r="N184" s="36" t="s">
        <v>83</v>
      </c>
      <c r="O184" s="37"/>
      <c r="P184" s="38"/>
      <c r="Q184" s="38"/>
      <c r="R184" s="39"/>
      <c r="S184" s="39"/>
      <c r="T184" s="39"/>
      <c r="U184" s="40" t="s">
        <v>83</v>
      </c>
      <c r="V184" s="44" t="s">
        <v>463</v>
      </c>
      <c r="W184" s="44" t="s">
        <v>103</v>
      </c>
      <c r="X184" s="39"/>
      <c r="Y184" s="102"/>
      <c r="Z184" s="102"/>
      <c r="AA184" s="47"/>
      <c r="AB184" s="68"/>
    </row>
    <row r="185" spans="1:28" ht="91.5">
      <c r="A185" s="34" t="s">
        <v>464</v>
      </c>
      <c r="B185" s="35" t="s">
        <v>446</v>
      </c>
      <c r="C185" s="35" t="s">
        <v>461</v>
      </c>
      <c r="D185" s="36"/>
      <c r="E185" s="35" t="s">
        <v>79</v>
      </c>
      <c r="F185" s="35"/>
      <c r="G185" s="35" t="s">
        <v>453</v>
      </c>
      <c r="H185" s="35"/>
      <c r="I185" s="36">
        <f t="shared" si="100"/>
        <v>0</v>
      </c>
      <c r="J185" s="36">
        <f t="shared" si="101"/>
        <v>2</v>
      </c>
      <c r="K185" s="36">
        <f t="shared" si="102"/>
        <v>0</v>
      </c>
      <c r="L185" s="36">
        <v>1</v>
      </c>
      <c r="M185" s="36"/>
      <c r="N185" s="36"/>
      <c r="O185" s="37" t="s">
        <v>83</v>
      </c>
      <c r="P185" s="38"/>
      <c r="Q185" s="38"/>
      <c r="R185" s="39"/>
      <c r="S185" s="39"/>
      <c r="T185" s="39"/>
      <c r="U185" s="40" t="s">
        <v>83</v>
      </c>
      <c r="V185" s="44" t="s">
        <v>465</v>
      </c>
      <c r="W185" s="44" t="s">
        <v>103</v>
      </c>
      <c r="X185" s="39"/>
      <c r="Y185" s="102"/>
      <c r="Z185" s="102"/>
      <c r="AA185" s="47" t="s">
        <v>83</v>
      </c>
      <c r="AB185" s="68" t="s">
        <v>455</v>
      </c>
    </row>
    <row r="186" spans="1:28" ht="33.75">
      <c r="A186" s="34">
        <v>146</v>
      </c>
      <c r="B186" s="35" t="s">
        <v>446</v>
      </c>
      <c r="C186" s="35" t="s">
        <v>466</v>
      </c>
      <c r="D186" s="36"/>
      <c r="E186" s="35" t="s">
        <v>79</v>
      </c>
      <c r="F186" s="35"/>
      <c r="G186" s="35" t="s">
        <v>467</v>
      </c>
      <c r="H186" s="35"/>
      <c r="I186" s="36">
        <f t="shared" si="94"/>
        <v>0</v>
      </c>
      <c r="J186" s="36">
        <f t="shared" si="95"/>
        <v>2</v>
      </c>
      <c r="K186" s="36">
        <f t="shared" si="96"/>
        <v>0</v>
      </c>
      <c r="L186" s="36">
        <v>1</v>
      </c>
      <c r="M186" s="36" t="s">
        <v>83</v>
      </c>
      <c r="O186" s="37"/>
      <c r="P186" s="38"/>
      <c r="Q186" s="38"/>
      <c r="R186" s="39">
        <v>5.2</v>
      </c>
      <c r="S186" s="39" t="s">
        <v>83</v>
      </c>
      <c r="T186" s="39" t="s">
        <v>96</v>
      </c>
      <c r="U186" s="40" t="s">
        <v>83</v>
      </c>
      <c r="V186" s="44" t="s">
        <v>146</v>
      </c>
      <c r="W186" s="44" t="s">
        <v>103</v>
      </c>
      <c r="X186" s="39"/>
      <c r="Y186" s="102"/>
      <c r="Z186" s="102"/>
      <c r="AA186" s="47"/>
      <c r="AB186" s="68"/>
    </row>
    <row r="187" spans="1:28" ht="33.75">
      <c r="A187" s="34" t="s">
        <v>468</v>
      </c>
      <c r="B187" s="35" t="s">
        <v>446</v>
      </c>
      <c r="C187" s="35" t="s">
        <v>466</v>
      </c>
      <c r="D187" s="36"/>
      <c r="E187" s="35" t="s">
        <v>79</v>
      </c>
      <c r="F187" s="35"/>
      <c r="G187" s="35" t="s">
        <v>469</v>
      </c>
      <c r="H187" s="35"/>
      <c r="I187" s="36">
        <f t="shared" ref="I187:I188" si="103">ROUNDUP((LEN(F187)/6),0)</f>
        <v>0</v>
      </c>
      <c r="J187" s="36">
        <f t="shared" ref="J187:J188" si="104">ROUNDUP((LEN(G187)/6),0)</f>
        <v>2</v>
      </c>
      <c r="K187" s="36">
        <f t="shared" ref="K187:K188" si="105">ROUNDUP((LEN(H187)/6),0)</f>
        <v>0</v>
      </c>
      <c r="L187" s="36">
        <v>1</v>
      </c>
      <c r="M187" s="36"/>
      <c r="N187" s="36" t="s">
        <v>83</v>
      </c>
      <c r="O187" s="37"/>
      <c r="P187" s="38"/>
      <c r="Q187" s="38"/>
      <c r="R187" s="39"/>
      <c r="S187" s="39"/>
      <c r="T187" s="39"/>
      <c r="U187" s="40" t="s">
        <v>83</v>
      </c>
      <c r="V187" s="44" t="s">
        <v>470</v>
      </c>
      <c r="W187" s="44" t="s">
        <v>103</v>
      </c>
      <c r="X187" s="39"/>
      <c r="Y187" s="102"/>
      <c r="Z187" s="102"/>
      <c r="AA187" s="47"/>
      <c r="AB187" s="68"/>
    </row>
    <row r="188" spans="1:28" ht="91.5">
      <c r="A188" s="34" t="s">
        <v>471</v>
      </c>
      <c r="B188" s="35" t="s">
        <v>446</v>
      </c>
      <c r="C188" s="35" t="s">
        <v>466</v>
      </c>
      <c r="D188" s="36"/>
      <c r="E188" s="35" t="s">
        <v>79</v>
      </c>
      <c r="F188" s="35"/>
      <c r="G188" s="35" t="s">
        <v>472</v>
      </c>
      <c r="H188" s="35"/>
      <c r="I188" s="36">
        <f t="shared" si="103"/>
        <v>0</v>
      </c>
      <c r="J188" s="36">
        <f t="shared" si="104"/>
        <v>3</v>
      </c>
      <c r="K188" s="36">
        <f t="shared" si="105"/>
        <v>0</v>
      </c>
      <c r="L188" s="36">
        <v>1</v>
      </c>
      <c r="M188" s="36"/>
      <c r="N188" s="36"/>
      <c r="O188" s="37" t="s">
        <v>83</v>
      </c>
      <c r="P188" s="38"/>
      <c r="Q188" s="38"/>
      <c r="R188" s="39"/>
      <c r="S188" s="39"/>
      <c r="T188" s="39"/>
      <c r="U188" s="40" t="s">
        <v>83</v>
      </c>
      <c r="V188" s="44" t="s">
        <v>473</v>
      </c>
      <c r="W188" s="44" t="s">
        <v>103</v>
      </c>
      <c r="X188" s="39"/>
      <c r="Y188" s="102"/>
      <c r="Z188" s="102"/>
      <c r="AA188" s="47" t="s">
        <v>83</v>
      </c>
      <c r="AB188" s="68" t="s">
        <v>455</v>
      </c>
    </row>
    <row r="189" spans="1:28" ht="33.75">
      <c r="A189" s="34">
        <v>147</v>
      </c>
      <c r="B189" s="35" t="s">
        <v>446</v>
      </c>
      <c r="C189" s="35" t="s">
        <v>474</v>
      </c>
      <c r="D189" s="36"/>
      <c r="E189" s="35" t="s">
        <v>79</v>
      </c>
      <c r="F189" s="35"/>
      <c r="G189" s="35" t="s">
        <v>467</v>
      </c>
      <c r="H189" s="35"/>
      <c r="I189" s="36">
        <f t="shared" si="94"/>
        <v>0</v>
      </c>
      <c r="J189" s="36">
        <f t="shared" si="95"/>
        <v>2</v>
      </c>
      <c r="K189" s="36">
        <f t="shared" si="96"/>
        <v>0</v>
      </c>
      <c r="L189" s="36">
        <v>1</v>
      </c>
      <c r="M189" s="36" t="s">
        <v>83</v>
      </c>
      <c r="N189" s="41"/>
      <c r="O189" s="37"/>
      <c r="P189" s="38"/>
      <c r="Q189" s="38"/>
      <c r="R189" s="39">
        <v>5.2</v>
      </c>
      <c r="S189" s="39" t="s">
        <v>83</v>
      </c>
      <c r="T189" s="39" t="s">
        <v>96</v>
      </c>
      <c r="U189" s="40" t="s">
        <v>83</v>
      </c>
      <c r="V189" s="44" t="s">
        <v>146</v>
      </c>
      <c r="W189" s="44" t="s">
        <v>103</v>
      </c>
      <c r="X189" s="39"/>
      <c r="Y189" s="102"/>
      <c r="Z189" s="102"/>
      <c r="AA189" s="47"/>
      <c r="AB189" s="68"/>
    </row>
    <row r="190" spans="1:28" ht="33.75">
      <c r="A190" s="34">
        <v>147</v>
      </c>
      <c r="B190" s="35" t="s">
        <v>446</v>
      </c>
      <c r="C190" s="35" t="s">
        <v>474</v>
      </c>
      <c r="D190" s="36"/>
      <c r="E190" s="35" t="s">
        <v>79</v>
      </c>
      <c r="F190" s="35"/>
      <c r="G190" s="35" t="s">
        <v>469</v>
      </c>
      <c r="H190" s="35"/>
      <c r="I190" s="36">
        <f t="shared" ref="I190:I191" si="106">ROUNDUP((LEN(F190)/6),0)</f>
        <v>0</v>
      </c>
      <c r="J190" s="36">
        <f t="shared" ref="J190:J191" si="107">ROUNDUP((LEN(G190)/6),0)</f>
        <v>2</v>
      </c>
      <c r="K190" s="36">
        <f t="shared" ref="K190:K191" si="108">ROUNDUP((LEN(H190)/6),0)</f>
        <v>0</v>
      </c>
      <c r="L190" s="36">
        <v>1</v>
      </c>
      <c r="M190" s="36"/>
      <c r="N190" s="36" t="s">
        <v>83</v>
      </c>
      <c r="O190" s="37"/>
      <c r="P190" s="38"/>
      <c r="Q190" s="38"/>
      <c r="R190" s="39"/>
      <c r="S190" s="39"/>
      <c r="T190" s="39"/>
      <c r="U190" s="40" t="s">
        <v>83</v>
      </c>
      <c r="V190" s="44" t="s">
        <v>475</v>
      </c>
      <c r="W190" s="44" t="s">
        <v>103</v>
      </c>
      <c r="X190" s="39"/>
      <c r="Y190" s="102"/>
      <c r="Z190" s="102"/>
      <c r="AA190" s="47"/>
      <c r="AB190" s="68"/>
    </row>
    <row r="191" spans="1:28" ht="91.5">
      <c r="A191" s="34">
        <v>147</v>
      </c>
      <c r="B191" s="35" t="s">
        <v>446</v>
      </c>
      <c r="C191" s="35" t="s">
        <v>474</v>
      </c>
      <c r="D191" s="36"/>
      <c r="E191" s="35" t="s">
        <v>79</v>
      </c>
      <c r="F191" s="35"/>
      <c r="G191" s="35" t="s">
        <v>472</v>
      </c>
      <c r="H191" s="35"/>
      <c r="I191" s="36">
        <f t="shared" si="106"/>
        <v>0</v>
      </c>
      <c r="J191" s="36">
        <f t="shared" si="107"/>
        <v>3</v>
      </c>
      <c r="K191" s="36">
        <f t="shared" si="108"/>
        <v>0</v>
      </c>
      <c r="L191" s="36">
        <v>1</v>
      </c>
      <c r="M191" s="36"/>
      <c r="N191" s="36"/>
      <c r="O191" s="37" t="s">
        <v>83</v>
      </c>
      <c r="P191" s="38"/>
      <c r="Q191" s="38"/>
      <c r="R191" s="39"/>
      <c r="S191" s="39"/>
      <c r="T191" s="39"/>
      <c r="U191" s="40" t="s">
        <v>83</v>
      </c>
      <c r="V191" s="44" t="s">
        <v>476</v>
      </c>
      <c r="W191" s="44" t="s">
        <v>103</v>
      </c>
      <c r="X191" s="39"/>
      <c r="Y191" s="102"/>
      <c r="Z191" s="102"/>
      <c r="AA191" s="47" t="s">
        <v>83</v>
      </c>
      <c r="AB191" s="68" t="s">
        <v>455</v>
      </c>
    </row>
    <row r="192" spans="1:28" ht="33.75">
      <c r="A192" s="34">
        <v>148</v>
      </c>
      <c r="B192" s="35" t="s">
        <v>446</v>
      </c>
      <c r="C192" s="35" t="s">
        <v>477</v>
      </c>
      <c r="D192" s="36"/>
      <c r="E192" s="35" t="s">
        <v>79</v>
      </c>
      <c r="F192" s="35"/>
      <c r="G192" s="35" t="s">
        <v>467</v>
      </c>
      <c r="H192" s="35"/>
      <c r="I192" s="36">
        <f t="shared" si="94"/>
        <v>0</v>
      </c>
      <c r="J192" s="36">
        <f t="shared" si="95"/>
        <v>2</v>
      </c>
      <c r="K192" s="36">
        <f t="shared" si="96"/>
        <v>0</v>
      </c>
      <c r="L192" s="36">
        <v>1</v>
      </c>
      <c r="M192" s="36" t="s">
        <v>83</v>
      </c>
      <c r="O192" s="37"/>
      <c r="P192" s="38"/>
      <c r="Q192" s="38"/>
      <c r="R192" s="39">
        <v>5.2</v>
      </c>
      <c r="S192" s="39" t="s">
        <v>83</v>
      </c>
      <c r="T192" s="39" t="s">
        <v>96</v>
      </c>
      <c r="U192" s="40" t="s">
        <v>83</v>
      </c>
      <c r="V192" s="44" t="s">
        <v>146</v>
      </c>
      <c r="W192" s="44" t="s">
        <v>103</v>
      </c>
      <c r="X192" s="39"/>
      <c r="Y192" s="102"/>
      <c r="Z192" s="102"/>
      <c r="AA192" s="47"/>
      <c r="AB192" s="68"/>
    </row>
    <row r="193" spans="1:28" ht="33.75">
      <c r="A193" s="34" t="s">
        <v>478</v>
      </c>
      <c r="B193" s="35" t="s">
        <v>446</v>
      </c>
      <c r="C193" s="35" t="s">
        <v>477</v>
      </c>
      <c r="D193" s="36"/>
      <c r="E193" s="35" t="s">
        <v>79</v>
      </c>
      <c r="F193" s="35"/>
      <c r="G193" s="35" t="s">
        <v>469</v>
      </c>
      <c r="H193" s="35"/>
      <c r="I193" s="36">
        <f t="shared" ref="I193:I194" si="109">ROUNDUP((LEN(F193)/6),0)</f>
        <v>0</v>
      </c>
      <c r="J193" s="36">
        <f t="shared" ref="J193:J194" si="110">ROUNDUP((LEN(G193)/6),0)</f>
        <v>2</v>
      </c>
      <c r="K193" s="36">
        <f t="shared" ref="K193:K194" si="111">ROUNDUP((LEN(H193)/6),0)</f>
        <v>0</v>
      </c>
      <c r="L193" s="36">
        <v>1</v>
      </c>
      <c r="M193" s="36"/>
      <c r="N193" s="36" t="s">
        <v>83</v>
      </c>
      <c r="O193" s="37"/>
      <c r="P193" s="38"/>
      <c r="Q193" s="38"/>
      <c r="R193" s="39"/>
      <c r="S193" s="39"/>
      <c r="T193" s="39"/>
      <c r="U193" s="40" t="s">
        <v>83</v>
      </c>
      <c r="V193" s="44" t="s">
        <v>479</v>
      </c>
      <c r="W193" s="44" t="s">
        <v>103</v>
      </c>
      <c r="X193" s="39"/>
      <c r="Y193" s="102"/>
      <c r="Z193" s="102"/>
      <c r="AA193" s="47"/>
      <c r="AB193" s="68"/>
    </row>
    <row r="194" spans="1:28" ht="91.5">
      <c r="A194" s="34" t="s">
        <v>480</v>
      </c>
      <c r="B194" s="35" t="s">
        <v>446</v>
      </c>
      <c r="C194" s="35" t="s">
        <v>477</v>
      </c>
      <c r="D194" s="36"/>
      <c r="E194" s="35" t="s">
        <v>79</v>
      </c>
      <c r="F194" s="35"/>
      <c r="G194" s="35" t="s">
        <v>472</v>
      </c>
      <c r="H194" s="35"/>
      <c r="I194" s="36">
        <f t="shared" si="109"/>
        <v>0</v>
      </c>
      <c r="J194" s="36">
        <f t="shared" si="110"/>
        <v>3</v>
      </c>
      <c r="K194" s="36">
        <f t="shared" si="111"/>
        <v>0</v>
      </c>
      <c r="L194" s="36">
        <v>1</v>
      </c>
      <c r="M194" s="36"/>
      <c r="N194" s="36"/>
      <c r="O194" s="37" t="s">
        <v>83</v>
      </c>
      <c r="P194" s="38"/>
      <c r="Q194" s="38"/>
      <c r="R194" s="39"/>
      <c r="S194" s="39"/>
      <c r="T194" s="39"/>
      <c r="U194" s="40" t="s">
        <v>83</v>
      </c>
      <c r="V194" s="44" t="s">
        <v>481</v>
      </c>
      <c r="W194" s="44" t="s">
        <v>103</v>
      </c>
      <c r="X194" s="39"/>
      <c r="Y194" s="102"/>
      <c r="Z194" s="102"/>
      <c r="AA194" s="47" t="s">
        <v>83</v>
      </c>
      <c r="AB194" s="68" t="s">
        <v>455</v>
      </c>
    </row>
    <row r="195" spans="1:28" ht="50.25">
      <c r="A195" s="34">
        <v>149</v>
      </c>
      <c r="B195" s="35" t="s">
        <v>446</v>
      </c>
      <c r="C195" s="35" t="s">
        <v>482</v>
      </c>
      <c r="D195" s="36" t="s">
        <v>483</v>
      </c>
      <c r="E195" s="35" t="s">
        <v>79</v>
      </c>
      <c r="F195" s="35"/>
      <c r="G195" s="35" t="s">
        <v>98</v>
      </c>
      <c r="H195" s="35"/>
      <c r="I195" s="36">
        <f t="shared" ref="I195:K197" si="112">ROUNDUP((LEN(F195)/6),0)</f>
        <v>0</v>
      </c>
      <c r="J195" s="36">
        <f t="shared" si="112"/>
        <v>1</v>
      </c>
      <c r="K195" s="36">
        <f t="shared" si="112"/>
        <v>0</v>
      </c>
      <c r="L195" s="36">
        <v>1</v>
      </c>
      <c r="M195" s="36" t="s">
        <v>83</v>
      </c>
      <c r="O195" s="37"/>
      <c r="P195" s="38"/>
      <c r="Q195" s="38"/>
      <c r="R195" s="39">
        <v>5.2</v>
      </c>
      <c r="S195" s="39" t="s">
        <v>83</v>
      </c>
      <c r="T195" s="39" t="s">
        <v>96</v>
      </c>
      <c r="U195" s="40" t="s">
        <v>83</v>
      </c>
      <c r="V195" s="44" t="s">
        <v>146</v>
      </c>
      <c r="W195" s="44" t="s">
        <v>103</v>
      </c>
      <c r="X195" s="39"/>
      <c r="Y195" s="102"/>
      <c r="Z195" s="102"/>
      <c r="AA195" s="47"/>
      <c r="AB195" s="68"/>
    </row>
    <row r="196" spans="1:28" ht="50.25">
      <c r="A196" s="34" t="s">
        <v>484</v>
      </c>
      <c r="B196" s="35" t="s">
        <v>446</v>
      </c>
      <c r="C196" s="35" t="s">
        <v>482</v>
      </c>
      <c r="D196" s="36" t="s">
        <v>483</v>
      </c>
      <c r="E196" s="35" t="s">
        <v>79</v>
      </c>
      <c r="F196" s="35"/>
      <c r="G196" s="35" t="s">
        <v>485</v>
      </c>
      <c r="H196" s="35"/>
      <c r="I196" s="36">
        <f t="shared" si="112"/>
        <v>0</v>
      </c>
      <c r="J196" s="36">
        <f t="shared" si="112"/>
        <v>1</v>
      </c>
      <c r="K196" s="36">
        <f t="shared" si="112"/>
        <v>0</v>
      </c>
      <c r="L196" s="36">
        <v>1</v>
      </c>
      <c r="M196" s="36"/>
      <c r="N196" s="36" t="s">
        <v>83</v>
      </c>
      <c r="O196" s="37"/>
      <c r="P196" s="38"/>
      <c r="Q196" s="38"/>
      <c r="R196" s="39"/>
      <c r="S196" s="39"/>
      <c r="T196" s="39"/>
      <c r="U196" s="40" t="s">
        <v>83</v>
      </c>
      <c r="V196" s="44" t="s">
        <v>486</v>
      </c>
      <c r="W196" s="44" t="s">
        <v>103</v>
      </c>
      <c r="X196" s="39"/>
      <c r="Y196" s="102"/>
      <c r="Z196" s="102"/>
      <c r="AA196" s="47"/>
      <c r="AB196" s="68"/>
    </row>
    <row r="197" spans="1:28" ht="91.5">
      <c r="A197" s="34" t="s">
        <v>487</v>
      </c>
      <c r="B197" s="35" t="s">
        <v>446</v>
      </c>
      <c r="C197" s="35" t="s">
        <v>482</v>
      </c>
      <c r="D197" s="36" t="s">
        <v>483</v>
      </c>
      <c r="E197" s="35" t="s">
        <v>79</v>
      </c>
      <c r="F197" s="35"/>
      <c r="G197" s="35" t="s">
        <v>150</v>
      </c>
      <c r="H197" s="35"/>
      <c r="I197" s="36">
        <f t="shared" si="112"/>
        <v>0</v>
      </c>
      <c r="J197" s="36">
        <f t="shared" si="112"/>
        <v>1</v>
      </c>
      <c r="K197" s="36">
        <f t="shared" si="112"/>
        <v>0</v>
      </c>
      <c r="L197" s="36">
        <v>1</v>
      </c>
      <c r="M197" s="36"/>
      <c r="N197" s="36"/>
      <c r="O197" s="37" t="s">
        <v>83</v>
      </c>
      <c r="P197" s="38"/>
      <c r="Q197" s="38"/>
      <c r="R197" s="39"/>
      <c r="S197" s="39"/>
      <c r="T197" s="39"/>
      <c r="U197" s="40" t="s">
        <v>83</v>
      </c>
      <c r="V197" s="44" t="s">
        <v>488</v>
      </c>
      <c r="W197" s="44" t="s">
        <v>103</v>
      </c>
      <c r="X197" s="39"/>
      <c r="Y197" s="102"/>
      <c r="Z197" s="102"/>
      <c r="AA197" s="47" t="s">
        <v>83</v>
      </c>
      <c r="AB197" s="68" t="s">
        <v>455</v>
      </c>
    </row>
    <row r="198" spans="1:28" ht="33.75">
      <c r="A198" s="34">
        <v>150</v>
      </c>
      <c r="B198" s="35" t="s">
        <v>446</v>
      </c>
      <c r="C198" s="35" t="s">
        <v>489</v>
      </c>
      <c r="D198" s="36" t="s">
        <v>490</v>
      </c>
      <c r="E198" s="35" t="s">
        <v>79</v>
      </c>
      <c r="F198" s="35"/>
      <c r="G198" s="35" t="s">
        <v>491</v>
      </c>
      <c r="H198" s="35"/>
      <c r="I198" s="36">
        <f t="shared" si="94"/>
        <v>0</v>
      </c>
      <c r="J198" s="36">
        <f t="shared" si="95"/>
        <v>2</v>
      </c>
      <c r="K198" s="36">
        <f t="shared" si="96"/>
        <v>0</v>
      </c>
      <c r="L198" s="36">
        <v>1</v>
      </c>
      <c r="M198" s="36" t="s">
        <v>83</v>
      </c>
      <c r="N198" s="36"/>
      <c r="O198" s="37"/>
      <c r="P198" s="38"/>
      <c r="Q198" s="38"/>
      <c r="R198" s="39">
        <v>5.2</v>
      </c>
      <c r="S198" s="39"/>
      <c r="T198" s="39"/>
      <c r="U198" s="40"/>
      <c r="V198" s="44"/>
      <c r="W198" s="44"/>
      <c r="X198" s="39"/>
      <c r="Y198" s="102"/>
      <c r="Z198" s="102"/>
      <c r="AA198" s="47"/>
      <c r="AB198" s="68"/>
    </row>
    <row r="199" spans="1:28" ht="33.75">
      <c r="A199" s="34">
        <v>151</v>
      </c>
      <c r="B199" s="35" t="s">
        <v>446</v>
      </c>
      <c r="C199" s="35" t="s">
        <v>489</v>
      </c>
      <c r="D199" s="36" t="s">
        <v>492</v>
      </c>
      <c r="E199" s="35" t="s">
        <v>79</v>
      </c>
      <c r="F199" s="35"/>
      <c r="G199" s="35" t="s">
        <v>206</v>
      </c>
      <c r="H199" s="35"/>
      <c r="I199" s="36">
        <f t="shared" si="94"/>
        <v>0</v>
      </c>
      <c r="J199" s="36">
        <f t="shared" si="95"/>
        <v>1</v>
      </c>
      <c r="K199" s="36">
        <f t="shared" si="96"/>
        <v>0</v>
      </c>
      <c r="L199" s="36">
        <v>1</v>
      </c>
      <c r="M199" s="36" t="s">
        <v>83</v>
      </c>
      <c r="N199" s="36"/>
      <c r="O199" s="37"/>
      <c r="P199" s="38"/>
      <c r="Q199" s="38"/>
      <c r="R199" s="39">
        <v>5.2</v>
      </c>
      <c r="S199" s="39"/>
      <c r="T199" s="39"/>
      <c r="U199" s="40"/>
      <c r="V199" s="44"/>
      <c r="W199" s="44" t="s">
        <v>493</v>
      </c>
      <c r="X199" s="39"/>
      <c r="Y199" s="102"/>
      <c r="Z199" s="102"/>
      <c r="AA199" s="47"/>
      <c r="AB199" s="68"/>
    </row>
    <row r="200" spans="1:28" ht="33.75">
      <c r="A200" s="34">
        <v>152</v>
      </c>
      <c r="B200" s="35" t="s">
        <v>446</v>
      </c>
      <c r="C200" s="35" t="s">
        <v>494</v>
      </c>
      <c r="D200" s="36"/>
      <c r="E200" s="35" t="s">
        <v>79</v>
      </c>
      <c r="F200" s="35"/>
      <c r="G200" s="35" t="s">
        <v>495</v>
      </c>
      <c r="H200" s="35"/>
      <c r="I200" s="36">
        <f t="shared" si="94"/>
        <v>0</v>
      </c>
      <c r="J200" s="36">
        <f t="shared" si="95"/>
        <v>1</v>
      </c>
      <c r="K200" s="36">
        <f t="shared" si="96"/>
        <v>0</v>
      </c>
      <c r="L200" s="36">
        <v>1</v>
      </c>
      <c r="M200" s="36" t="s">
        <v>83</v>
      </c>
      <c r="N200" s="36"/>
      <c r="O200" s="37"/>
      <c r="P200" s="38"/>
      <c r="Q200" s="38"/>
      <c r="R200" s="39">
        <v>5.2</v>
      </c>
      <c r="S200" s="39"/>
      <c r="T200" s="39"/>
      <c r="U200" s="40"/>
      <c r="V200" s="44"/>
      <c r="W200" s="44"/>
      <c r="X200" s="39"/>
      <c r="Y200" s="102"/>
      <c r="Z200" s="102"/>
      <c r="AA200" s="47"/>
      <c r="AB200" s="68"/>
    </row>
    <row r="201" spans="1:28" ht="34.5" customHeight="1">
      <c r="A201" s="34">
        <v>154</v>
      </c>
      <c r="B201" s="35" t="s">
        <v>496</v>
      </c>
      <c r="C201" s="35" t="s">
        <v>497</v>
      </c>
      <c r="D201" s="36"/>
      <c r="E201" s="35" t="s">
        <v>79</v>
      </c>
      <c r="F201" s="35" t="s">
        <v>114</v>
      </c>
      <c r="G201" s="35" t="s">
        <v>498</v>
      </c>
      <c r="H201" s="35" t="s">
        <v>82</v>
      </c>
      <c r="I201" s="36">
        <f t="shared" si="94"/>
        <v>1</v>
      </c>
      <c r="J201" s="36">
        <v>4</v>
      </c>
      <c r="K201" s="36">
        <f t="shared" si="96"/>
        <v>1</v>
      </c>
      <c r="L201" s="36">
        <v>1</v>
      </c>
      <c r="M201" s="36" t="s">
        <v>83</v>
      </c>
      <c r="O201" s="37"/>
      <c r="P201" s="38"/>
      <c r="Q201" s="38"/>
      <c r="R201" s="39">
        <v>5.2</v>
      </c>
      <c r="S201" s="39" t="s">
        <v>83</v>
      </c>
      <c r="T201" s="39" t="s">
        <v>96</v>
      </c>
      <c r="U201" s="40" t="s">
        <v>83</v>
      </c>
      <c r="V201" s="44" t="s">
        <v>146</v>
      </c>
      <c r="W201" s="44" t="s">
        <v>396</v>
      </c>
      <c r="X201" s="39" t="s">
        <v>83</v>
      </c>
      <c r="Y201" s="102" t="s">
        <v>499</v>
      </c>
      <c r="Z201" s="102" t="s">
        <v>103</v>
      </c>
      <c r="AA201" s="47"/>
      <c r="AB201" s="68"/>
    </row>
    <row r="202" spans="1:28" ht="39.75" customHeight="1">
      <c r="A202" s="34" t="s">
        <v>500</v>
      </c>
      <c r="B202" s="35" t="s">
        <v>496</v>
      </c>
      <c r="C202" s="35" t="s">
        <v>497</v>
      </c>
      <c r="D202" s="36"/>
      <c r="E202" s="35" t="s">
        <v>79</v>
      </c>
      <c r="F202" s="35" t="s">
        <v>114</v>
      </c>
      <c r="G202" s="35" t="s">
        <v>501</v>
      </c>
      <c r="H202" s="35" t="s">
        <v>82</v>
      </c>
      <c r="I202" s="36">
        <f t="shared" si="94"/>
        <v>1</v>
      </c>
      <c r="J202" s="36">
        <v>4</v>
      </c>
      <c r="K202" s="36">
        <f t="shared" si="96"/>
        <v>1</v>
      </c>
      <c r="L202" s="36">
        <v>1</v>
      </c>
      <c r="M202" s="36"/>
      <c r="N202" s="36" t="s">
        <v>83</v>
      </c>
      <c r="O202" s="37"/>
      <c r="P202" s="38"/>
      <c r="Q202" s="38"/>
      <c r="R202" s="39"/>
      <c r="S202" s="39"/>
      <c r="T202" s="39"/>
      <c r="U202" s="40" t="s">
        <v>83</v>
      </c>
      <c r="V202" s="44" t="s">
        <v>502</v>
      </c>
      <c r="W202" s="44" t="s">
        <v>396</v>
      </c>
      <c r="X202" s="39" t="s">
        <v>83</v>
      </c>
      <c r="Y202" s="102" t="s">
        <v>499</v>
      </c>
      <c r="Z202" s="102" t="s">
        <v>103</v>
      </c>
      <c r="AA202" s="47"/>
      <c r="AB202" s="68"/>
    </row>
    <row r="203" spans="1:28" ht="33.75">
      <c r="A203" s="34" t="s">
        <v>503</v>
      </c>
      <c r="B203" s="35" t="s">
        <v>496</v>
      </c>
      <c r="C203" s="35" t="s">
        <v>497</v>
      </c>
      <c r="D203" s="36"/>
      <c r="E203" s="35" t="s">
        <v>79</v>
      </c>
      <c r="F203" s="35" t="s">
        <v>114</v>
      </c>
      <c r="G203" s="35" t="s">
        <v>504</v>
      </c>
      <c r="H203" s="35" t="s">
        <v>82</v>
      </c>
      <c r="I203" s="36">
        <f t="shared" ref="I203" si="113">ROUNDUP((LEN(F203)/6),0)</f>
        <v>1</v>
      </c>
      <c r="J203" s="36">
        <v>4</v>
      </c>
      <c r="K203" s="36">
        <f t="shared" ref="K203" si="114">ROUNDUP((LEN(H203)/6),0)</f>
        <v>1</v>
      </c>
      <c r="L203" s="36">
        <v>1</v>
      </c>
      <c r="M203" s="36"/>
      <c r="N203" s="36"/>
      <c r="O203" s="37" t="s">
        <v>83</v>
      </c>
      <c r="P203" s="38"/>
      <c r="Q203" s="38"/>
      <c r="R203" s="39"/>
      <c r="S203" s="39"/>
      <c r="T203" s="39"/>
      <c r="U203" s="40" t="s">
        <v>83</v>
      </c>
      <c r="V203" s="44" t="s">
        <v>505</v>
      </c>
      <c r="W203" s="44" t="s">
        <v>396</v>
      </c>
      <c r="X203" s="39" t="s">
        <v>83</v>
      </c>
      <c r="Y203" s="102" t="s">
        <v>499</v>
      </c>
      <c r="Z203" s="102" t="s">
        <v>103</v>
      </c>
      <c r="AA203" s="47"/>
      <c r="AB203" s="68"/>
    </row>
    <row r="204" spans="1:28" ht="45.75">
      <c r="A204" s="34">
        <v>155</v>
      </c>
      <c r="B204" s="35" t="s">
        <v>496</v>
      </c>
      <c r="C204" s="35" t="s">
        <v>506</v>
      </c>
      <c r="D204" s="36"/>
      <c r="E204" s="35" t="s">
        <v>79</v>
      </c>
      <c r="F204" s="35" t="s">
        <v>80</v>
      </c>
      <c r="G204" s="35" t="s">
        <v>498</v>
      </c>
      <c r="H204" s="35" t="s">
        <v>82</v>
      </c>
      <c r="I204" s="36">
        <f t="shared" si="94"/>
        <v>2</v>
      </c>
      <c r="J204" s="36">
        <v>4</v>
      </c>
      <c r="K204" s="36">
        <f t="shared" si="96"/>
        <v>1</v>
      </c>
      <c r="L204" s="36">
        <v>1</v>
      </c>
      <c r="M204" s="36" t="s">
        <v>83</v>
      </c>
      <c r="N204" s="36"/>
      <c r="O204" s="37"/>
      <c r="P204" s="38" t="s">
        <v>507</v>
      </c>
      <c r="Q204" s="38"/>
      <c r="R204" s="39">
        <v>5.2</v>
      </c>
      <c r="S204" s="39" t="s">
        <v>83</v>
      </c>
      <c r="T204" s="39" t="s">
        <v>96</v>
      </c>
      <c r="U204" s="40" t="s">
        <v>83</v>
      </c>
      <c r="V204" s="44" t="s">
        <v>146</v>
      </c>
      <c r="W204" s="44" t="s">
        <v>396</v>
      </c>
      <c r="X204" s="39" t="s">
        <v>83</v>
      </c>
      <c r="Y204" s="102" t="s">
        <v>499</v>
      </c>
      <c r="Z204" s="102" t="s">
        <v>103</v>
      </c>
      <c r="AA204" s="47"/>
      <c r="AB204" s="68"/>
    </row>
    <row r="205" spans="1:28" ht="33.75">
      <c r="A205" s="34" t="s">
        <v>508</v>
      </c>
      <c r="B205" s="35" t="s">
        <v>496</v>
      </c>
      <c r="C205" s="35" t="s">
        <v>506</v>
      </c>
      <c r="D205" s="36"/>
      <c r="E205" s="35" t="s">
        <v>79</v>
      </c>
      <c r="F205" s="35" t="s">
        <v>80</v>
      </c>
      <c r="G205" s="35" t="s">
        <v>501</v>
      </c>
      <c r="H205" s="35" t="s">
        <v>82</v>
      </c>
      <c r="I205" s="36">
        <v>2</v>
      </c>
      <c r="J205" s="36">
        <v>4</v>
      </c>
      <c r="K205" s="36">
        <f t="shared" ref="K205:K206" si="115">ROUNDUP((LEN(H205)/6),0)</f>
        <v>1</v>
      </c>
      <c r="L205" s="36">
        <v>1</v>
      </c>
      <c r="M205" s="36"/>
      <c r="N205" s="36" t="s">
        <v>83</v>
      </c>
      <c r="O205" s="37"/>
      <c r="P205" s="38"/>
      <c r="Q205" s="38"/>
      <c r="R205" s="39"/>
      <c r="S205" s="39"/>
      <c r="T205" s="39"/>
      <c r="U205" s="40" t="s">
        <v>83</v>
      </c>
      <c r="V205" s="44" t="s">
        <v>509</v>
      </c>
      <c r="W205" s="44" t="s">
        <v>396</v>
      </c>
      <c r="X205" s="39" t="s">
        <v>83</v>
      </c>
      <c r="Y205" s="102" t="s">
        <v>499</v>
      </c>
      <c r="Z205" s="102" t="s">
        <v>103</v>
      </c>
      <c r="AA205" s="47"/>
      <c r="AB205" s="68"/>
    </row>
    <row r="206" spans="1:28" ht="33.75">
      <c r="A206" s="34" t="s">
        <v>510</v>
      </c>
      <c r="B206" s="35" t="s">
        <v>496</v>
      </c>
      <c r="C206" s="35" t="s">
        <v>506</v>
      </c>
      <c r="D206" s="36"/>
      <c r="E206" s="35" t="s">
        <v>79</v>
      </c>
      <c r="F206" s="35" t="s">
        <v>80</v>
      </c>
      <c r="G206" s="35" t="s">
        <v>504</v>
      </c>
      <c r="H206" s="35" t="s">
        <v>82</v>
      </c>
      <c r="I206" s="36">
        <v>2</v>
      </c>
      <c r="J206" s="36">
        <v>4</v>
      </c>
      <c r="K206" s="36">
        <f t="shared" si="115"/>
        <v>1</v>
      </c>
      <c r="L206" s="36">
        <v>1</v>
      </c>
      <c r="M206" s="36"/>
      <c r="N206" s="36"/>
      <c r="O206" s="37" t="s">
        <v>83</v>
      </c>
      <c r="P206" s="38"/>
      <c r="Q206" s="38"/>
      <c r="R206" s="39"/>
      <c r="S206" s="39"/>
      <c r="T206" s="39"/>
      <c r="U206" s="40" t="s">
        <v>83</v>
      </c>
      <c r="V206" s="44" t="s">
        <v>511</v>
      </c>
      <c r="W206" s="44" t="s">
        <v>396</v>
      </c>
      <c r="X206" s="39" t="s">
        <v>83</v>
      </c>
      <c r="Y206" s="102" t="s">
        <v>499</v>
      </c>
      <c r="Z206" s="102" t="s">
        <v>103</v>
      </c>
      <c r="AA206" s="47"/>
      <c r="AB206" s="68"/>
    </row>
    <row r="207" spans="1:28" ht="33.75">
      <c r="A207" s="34">
        <v>156</v>
      </c>
      <c r="B207" s="35" t="s">
        <v>512</v>
      </c>
      <c r="C207" s="35" t="s">
        <v>513</v>
      </c>
      <c r="D207" s="36"/>
      <c r="E207" s="35" t="s">
        <v>79</v>
      </c>
      <c r="F207" s="35" t="s">
        <v>114</v>
      </c>
      <c r="G207" s="35" t="s">
        <v>98</v>
      </c>
      <c r="H207" s="35" t="s">
        <v>128</v>
      </c>
      <c r="I207" s="36">
        <f t="shared" ref="I207:I261" si="116">ROUNDUP((LEN(F207)/6),0)</f>
        <v>1</v>
      </c>
      <c r="J207" s="36">
        <f t="shared" ref="J207:J261" si="117">ROUNDUP((LEN(G207)/6),0)</f>
        <v>1</v>
      </c>
      <c r="K207" s="36">
        <v>2</v>
      </c>
      <c r="L207" s="36">
        <v>1</v>
      </c>
      <c r="M207" s="36" t="s">
        <v>83</v>
      </c>
      <c r="N207" s="36"/>
      <c r="O207" s="37"/>
      <c r="P207" s="38"/>
      <c r="Q207" s="38"/>
      <c r="R207" s="39">
        <v>5.2</v>
      </c>
      <c r="S207" s="39" t="s">
        <v>83</v>
      </c>
      <c r="T207" s="39" t="s">
        <v>96</v>
      </c>
      <c r="U207" s="40" t="s">
        <v>83</v>
      </c>
      <c r="V207" s="44" t="s">
        <v>146</v>
      </c>
      <c r="W207" s="44" t="s">
        <v>103</v>
      </c>
      <c r="X207" s="39"/>
      <c r="Y207" s="102"/>
      <c r="Z207" s="102"/>
      <c r="AA207" s="47"/>
      <c r="AB207" s="68"/>
    </row>
    <row r="208" spans="1:28" ht="33.75">
      <c r="A208" s="34" t="s">
        <v>514</v>
      </c>
      <c r="B208" s="35" t="s">
        <v>512</v>
      </c>
      <c r="C208" s="35" t="s">
        <v>513</v>
      </c>
      <c r="D208" s="36"/>
      <c r="E208" s="35" t="s">
        <v>79</v>
      </c>
      <c r="F208" s="35" t="s">
        <v>114</v>
      </c>
      <c r="G208" s="35" t="s">
        <v>485</v>
      </c>
      <c r="H208" s="35" t="s">
        <v>128</v>
      </c>
      <c r="I208" s="36">
        <f t="shared" ref="I208:I209" si="118">ROUNDUP((LEN(F208)/6),0)</f>
        <v>1</v>
      </c>
      <c r="J208" s="36">
        <f t="shared" ref="J208:J209" si="119">ROUNDUP((LEN(G208)/6),0)</f>
        <v>1</v>
      </c>
      <c r="K208" s="36">
        <v>2</v>
      </c>
      <c r="L208" s="36">
        <v>1</v>
      </c>
      <c r="M208" s="36"/>
      <c r="N208" s="36" t="s">
        <v>83</v>
      </c>
      <c r="O208" s="37"/>
      <c r="P208" s="38"/>
      <c r="Q208" s="38"/>
      <c r="R208" s="39"/>
      <c r="S208" s="39"/>
      <c r="T208" s="39"/>
      <c r="U208" s="40" t="s">
        <v>83</v>
      </c>
      <c r="V208" s="44" t="s">
        <v>515</v>
      </c>
      <c r="W208" s="44" t="s">
        <v>103</v>
      </c>
      <c r="X208" s="39"/>
      <c r="Y208" s="102"/>
      <c r="Z208" s="102"/>
      <c r="AA208" s="47"/>
      <c r="AB208" s="68"/>
    </row>
    <row r="209" spans="1:28" ht="33.75">
      <c r="A209" s="34" t="s">
        <v>516</v>
      </c>
      <c r="B209" s="35" t="s">
        <v>512</v>
      </c>
      <c r="C209" s="35" t="s">
        <v>513</v>
      </c>
      <c r="D209" s="36"/>
      <c r="E209" s="35" t="s">
        <v>79</v>
      </c>
      <c r="F209" s="35" t="s">
        <v>114</v>
      </c>
      <c r="G209" s="35" t="s">
        <v>150</v>
      </c>
      <c r="H209" s="35" t="s">
        <v>128</v>
      </c>
      <c r="I209" s="36">
        <f t="shared" si="118"/>
        <v>1</v>
      </c>
      <c r="J209" s="36">
        <f t="shared" si="119"/>
        <v>1</v>
      </c>
      <c r="K209" s="36">
        <v>2</v>
      </c>
      <c r="L209" s="36">
        <v>1</v>
      </c>
      <c r="M209" s="36"/>
      <c r="N209" s="36"/>
      <c r="O209" s="37" t="s">
        <v>83</v>
      </c>
      <c r="P209" s="38"/>
      <c r="Q209" s="38"/>
      <c r="R209" s="39"/>
      <c r="S209" s="39"/>
      <c r="T209" s="39"/>
      <c r="U209" s="40" t="s">
        <v>83</v>
      </c>
      <c r="V209" s="44" t="s">
        <v>517</v>
      </c>
      <c r="W209" s="44" t="s">
        <v>103</v>
      </c>
      <c r="X209" s="39"/>
      <c r="Y209" s="102"/>
      <c r="Z209" s="102"/>
      <c r="AA209" s="47"/>
      <c r="AB209" s="68"/>
    </row>
    <row r="210" spans="1:28" ht="33.75">
      <c r="A210" s="34">
        <v>157</v>
      </c>
      <c r="B210" s="35" t="s">
        <v>512</v>
      </c>
      <c r="C210" s="35" t="s">
        <v>518</v>
      </c>
      <c r="D210" s="36"/>
      <c r="E210" s="35" t="s">
        <v>79</v>
      </c>
      <c r="F210" s="35" t="s">
        <v>80</v>
      </c>
      <c r="G210" s="35" t="s">
        <v>392</v>
      </c>
      <c r="H210" s="35" t="s">
        <v>128</v>
      </c>
      <c r="I210" s="36">
        <f t="shared" si="116"/>
        <v>2</v>
      </c>
      <c r="J210" s="36">
        <f t="shared" si="117"/>
        <v>1</v>
      </c>
      <c r="K210" s="36">
        <v>2</v>
      </c>
      <c r="L210" s="36">
        <v>1</v>
      </c>
      <c r="M210" s="36" t="s">
        <v>83</v>
      </c>
      <c r="O210" s="37"/>
      <c r="P210" s="38"/>
      <c r="Q210" s="38"/>
      <c r="R210" s="39">
        <v>5.2</v>
      </c>
      <c r="S210" s="39" t="s">
        <v>83</v>
      </c>
      <c r="T210" s="39" t="s">
        <v>96</v>
      </c>
      <c r="U210" s="40" t="s">
        <v>83</v>
      </c>
      <c r="V210" s="44" t="s">
        <v>146</v>
      </c>
      <c r="W210" s="44" t="s">
        <v>103</v>
      </c>
      <c r="X210" s="39"/>
      <c r="Y210" s="102"/>
      <c r="Z210" s="102"/>
      <c r="AA210" s="47"/>
      <c r="AB210" s="68"/>
    </row>
    <row r="211" spans="1:28" ht="33.75">
      <c r="A211" s="34" t="s">
        <v>519</v>
      </c>
      <c r="B211" s="35" t="s">
        <v>512</v>
      </c>
      <c r="C211" s="35" t="s">
        <v>518</v>
      </c>
      <c r="D211" s="36"/>
      <c r="E211" s="35" t="s">
        <v>79</v>
      </c>
      <c r="F211" s="35" t="s">
        <v>80</v>
      </c>
      <c r="G211" s="35" t="s">
        <v>394</v>
      </c>
      <c r="H211" s="35" t="s">
        <v>128</v>
      </c>
      <c r="I211" s="36">
        <f t="shared" ref="I211:I212" si="120">ROUNDUP((LEN(F211)/6),0)</f>
        <v>2</v>
      </c>
      <c r="J211" s="36">
        <f t="shared" ref="J211:J212" si="121">ROUNDUP((LEN(G211)/6),0)</f>
        <v>1</v>
      </c>
      <c r="K211" s="36">
        <v>2</v>
      </c>
      <c r="L211" s="36">
        <v>1</v>
      </c>
      <c r="M211" s="36"/>
      <c r="N211" s="36" t="s">
        <v>83</v>
      </c>
      <c r="O211" s="37"/>
      <c r="P211" s="38"/>
      <c r="Q211" s="38"/>
      <c r="R211" s="39"/>
      <c r="S211" s="39"/>
      <c r="T211" s="39"/>
      <c r="U211" s="40" t="s">
        <v>83</v>
      </c>
      <c r="V211" s="44" t="s">
        <v>520</v>
      </c>
      <c r="W211" s="44" t="s">
        <v>103</v>
      </c>
      <c r="X211" s="39"/>
      <c r="Y211" s="102"/>
      <c r="Z211" s="102"/>
      <c r="AA211" s="47"/>
      <c r="AB211" s="68"/>
    </row>
    <row r="212" spans="1:28" ht="33.75">
      <c r="A212" s="34" t="s">
        <v>521</v>
      </c>
      <c r="B212" s="35" t="s">
        <v>512</v>
      </c>
      <c r="C212" s="35" t="s">
        <v>518</v>
      </c>
      <c r="D212" s="36"/>
      <c r="E212" s="35" t="s">
        <v>79</v>
      </c>
      <c r="F212" s="35" t="s">
        <v>80</v>
      </c>
      <c r="G212" s="35" t="s">
        <v>522</v>
      </c>
      <c r="H212" s="35" t="s">
        <v>128</v>
      </c>
      <c r="I212" s="36">
        <f t="shared" si="120"/>
        <v>2</v>
      </c>
      <c r="J212" s="36">
        <f t="shared" si="121"/>
        <v>1</v>
      </c>
      <c r="K212" s="36">
        <v>2</v>
      </c>
      <c r="L212" s="36">
        <v>1</v>
      </c>
      <c r="M212" s="36"/>
      <c r="N212" s="36"/>
      <c r="O212" s="37" t="s">
        <v>83</v>
      </c>
      <c r="P212" s="38"/>
      <c r="Q212" s="38"/>
      <c r="R212" s="39"/>
      <c r="S212" s="39"/>
      <c r="T212" s="39"/>
      <c r="U212" s="40" t="s">
        <v>83</v>
      </c>
      <c r="V212" s="44" t="s">
        <v>523</v>
      </c>
      <c r="W212" s="44" t="s">
        <v>103</v>
      </c>
      <c r="X212" s="39"/>
      <c r="Y212" s="102"/>
      <c r="Z212" s="102"/>
      <c r="AA212" s="47"/>
      <c r="AB212" s="68"/>
    </row>
    <row r="213" spans="1:28" ht="33.75">
      <c r="A213" s="34">
        <v>158</v>
      </c>
      <c r="B213" s="35" t="s">
        <v>512</v>
      </c>
      <c r="C213" s="35" t="s">
        <v>524</v>
      </c>
      <c r="D213" s="36"/>
      <c r="E213" s="35" t="s">
        <v>79</v>
      </c>
      <c r="F213" s="35"/>
      <c r="G213" s="35" t="s">
        <v>98</v>
      </c>
      <c r="H213" s="35"/>
      <c r="I213" s="36">
        <f t="shared" si="116"/>
        <v>0</v>
      </c>
      <c r="J213" s="36">
        <f t="shared" si="117"/>
        <v>1</v>
      </c>
      <c r="K213" s="36">
        <f t="shared" ref="K213:K263" si="122">ROUNDUP((LEN(H213)/6),0)</f>
        <v>0</v>
      </c>
      <c r="L213" s="36">
        <v>1</v>
      </c>
      <c r="M213" s="36" t="s">
        <v>83</v>
      </c>
      <c r="N213" s="36" t="s">
        <v>83</v>
      </c>
      <c r="O213" s="37" t="s">
        <v>83</v>
      </c>
      <c r="P213" s="38"/>
      <c r="Q213" s="38"/>
      <c r="R213" s="39">
        <v>5.2</v>
      </c>
      <c r="S213" s="39" t="s">
        <v>83</v>
      </c>
      <c r="T213" s="39" t="s">
        <v>96</v>
      </c>
      <c r="U213" s="40" t="s">
        <v>83</v>
      </c>
      <c r="V213" s="44" t="s">
        <v>146</v>
      </c>
      <c r="W213" s="44" t="s">
        <v>103</v>
      </c>
      <c r="X213" s="39"/>
      <c r="Y213" s="102"/>
      <c r="Z213" s="102"/>
      <c r="AA213" s="47"/>
      <c r="AB213" s="68"/>
    </row>
    <row r="214" spans="1:28" ht="33.75">
      <c r="A214" s="34" t="s">
        <v>525</v>
      </c>
      <c r="B214" s="35" t="s">
        <v>512</v>
      </c>
      <c r="C214" s="35" t="s">
        <v>524</v>
      </c>
      <c r="D214" s="36"/>
      <c r="E214" s="35" t="s">
        <v>79</v>
      </c>
      <c r="F214" s="35"/>
      <c r="G214" s="35" t="s">
        <v>485</v>
      </c>
      <c r="H214" s="35"/>
      <c r="I214" s="36">
        <f t="shared" ref="I214:I215" si="123">ROUNDUP((LEN(F214)/6),0)</f>
        <v>0</v>
      </c>
      <c r="J214" s="36">
        <f t="shared" ref="J214:J215" si="124">ROUNDUP((LEN(G214)/6),0)</f>
        <v>1</v>
      </c>
      <c r="K214" s="36">
        <f t="shared" ref="K214:K215" si="125">ROUNDUP((LEN(H214)/6),0)</f>
        <v>0</v>
      </c>
      <c r="L214" s="36">
        <v>1</v>
      </c>
      <c r="M214" s="36"/>
      <c r="N214" s="36"/>
      <c r="O214" s="37"/>
      <c r="P214" s="38"/>
      <c r="Q214" s="38"/>
      <c r="R214" s="39"/>
      <c r="S214" s="39"/>
      <c r="T214" s="39"/>
      <c r="U214" s="40" t="s">
        <v>83</v>
      </c>
      <c r="V214" s="44" t="s">
        <v>526</v>
      </c>
      <c r="W214" s="44" t="s">
        <v>103</v>
      </c>
      <c r="X214" s="39"/>
      <c r="Y214" s="102"/>
      <c r="Z214" s="102"/>
      <c r="AA214" s="47"/>
      <c r="AB214" s="68"/>
    </row>
    <row r="215" spans="1:28" ht="33.75">
      <c r="A215" s="34" t="s">
        <v>527</v>
      </c>
      <c r="B215" s="35" t="s">
        <v>512</v>
      </c>
      <c r="C215" s="35" t="s">
        <v>524</v>
      </c>
      <c r="D215" s="36"/>
      <c r="E215" s="35" t="s">
        <v>79</v>
      </c>
      <c r="F215" s="35"/>
      <c r="G215" s="35" t="s">
        <v>150</v>
      </c>
      <c r="H215" s="35"/>
      <c r="I215" s="36">
        <f t="shared" si="123"/>
        <v>0</v>
      </c>
      <c r="J215" s="36">
        <f t="shared" si="124"/>
        <v>1</v>
      </c>
      <c r="K215" s="36">
        <f t="shared" si="125"/>
        <v>0</v>
      </c>
      <c r="L215" s="36">
        <v>1</v>
      </c>
      <c r="M215" s="36"/>
      <c r="N215" s="36"/>
      <c r="O215" s="37"/>
      <c r="P215" s="38"/>
      <c r="Q215" s="38"/>
      <c r="R215" s="39"/>
      <c r="S215" s="39"/>
      <c r="T215" s="39"/>
      <c r="U215" s="40" t="s">
        <v>83</v>
      </c>
      <c r="V215" s="44" t="s">
        <v>528</v>
      </c>
      <c r="W215" s="44" t="s">
        <v>103</v>
      </c>
      <c r="X215" s="39"/>
      <c r="Y215" s="102"/>
      <c r="Z215" s="102"/>
      <c r="AA215" s="47"/>
      <c r="AB215" s="68"/>
    </row>
    <row r="216" spans="1:28" ht="33.75">
      <c r="A216" s="34">
        <v>159</v>
      </c>
      <c r="B216" s="35" t="s">
        <v>512</v>
      </c>
      <c r="C216" s="35" t="s">
        <v>529</v>
      </c>
      <c r="D216" s="36"/>
      <c r="E216" s="35" t="s">
        <v>79</v>
      </c>
      <c r="F216" s="35"/>
      <c r="G216" s="35" t="s">
        <v>392</v>
      </c>
      <c r="H216" s="35"/>
      <c r="I216" s="36">
        <f t="shared" si="116"/>
        <v>0</v>
      </c>
      <c r="J216" s="36">
        <f t="shared" si="117"/>
        <v>1</v>
      </c>
      <c r="K216" s="36">
        <f t="shared" si="122"/>
        <v>0</v>
      </c>
      <c r="L216" s="36">
        <v>1</v>
      </c>
      <c r="M216" s="36" t="s">
        <v>83</v>
      </c>
      <c r="N216" s="36"/>
      <c r="O216" s="37"/>
      <c r="P216" s="38"/>
      <c r="Q216" s="38"/>
      <c r="R216" s="39">
        <v>5.2</v>
      </c>
      <c r="S216" s="39" t="s">
        <v>83</v>
      </c>
      <c r="T216" s="39" t="s">
        <v>96</v>
      </c>
      <c r="U216" s="40" t="s">
        <v>83</v>
      </c>
      <c r="V216" s="44" t="s">
        <v>146</v>
      </c>
      <c r="W216" s="44" t="s">
        <v>103</v>
      </c>
      <c r="X216" s="39"/>
      <c r="Y216" s="102"/>
      <c r="Z216" s="102"/>
      <c r="AA216" s="47"/>
      <c r="AB216" s="68"/>
    </row>
    <row r="217" spans="1:28" ht="33.75">
      <c r="A217" s="34" t="s">
        <v>530</v>
      </c>
      <c r="B217" s="35" t="s">
        <v>512</v>
      </c>
      <c r="C217" s="35" t="s">
        <v>529</v>
      </c>
      <c r="D217" s="36"/>
      <c r="E217" s="35" t="s">
        <v>79</v>
      </c>
      <c r="F217" s="35"/>
      <c r="G217" s="35" t="s">
        <v>394</v>
      </c>
      <c r="H217" s="35"/>
      <c r="I217" s="36">
        <f t="shared" ref="I217:I218" si="126">ROUNDUP((LEN(F217)/6),0)</f>
        <v>0</v>
      </c>
      <c r="J217" s="36">
        <f t="shared" ref="J217:J218" si="127">ROUNDUP((LEN(G217)/6),0)</f>
        <v>1</v>
      </c>
      <c r="K217" s="36">
        <f t="shared" ref="K217:K218" si="128">ROUNDUP((LEN(H217)/6),0)</f>
        <v>0</v>
      </c>
      <c r="L217" s="36">
        <v>1</v>
      </c>
      <c r="M217" s="36"/>
      <c r="N217" s="36" t="s">
        <v>83</v>
      </c>
      <c r="O217" s="37"/>
      <c r="P217" s="38"/>
      <c r="Q217" s="38"/>
      <c r="R217" s="39"/>
      <c r="S217" s="39"/>
      <c r="T217" s="39"/>
      <c r="U217" s="40" t="s">
        <v>83</v>
      </c>
      <c r="V217" s="44" t="s">
        <v>531</v>
      </c>
      <c r="W217" s="44" t="s">
        <v>103</v>
      </c>
      <c r="X217" s="39"/>
      <c r="Y217" s="102"/>
      <c r="Z217" s="102"/>
      <c r="AA217" s="47"/>
      <c r="AB217" s="68"/>
    </row>
    <row r="218" spans="1:28" ht="33.75">
      <c r="A218" s="34" t="s">
        <v>532</v>
      </c>
      <c r="B218" s="35" t="s">
        <v>512</v>
      </c>
      <c r="C218" s="35" t="s">
        <v>529</v>
      </c>
      <c r="D218" s="36"/>
      <c r="E218" s="35" t="s">
        <v>79</v>
      </c>
      <c r="F218" s="35"/>
      <c r="G218" s="35" t="s">
        <v>522</v>
      </c>
      <c r="H218" s="35"/>
      <c r="I218" s="36">
        <f t="shared" si="126"/>
        <v>0</v>
      </c>
      <c r="J218" s="36">
        <f t="shared" si="127"/>
        <v>1</v>
      </c>
      <c r="K218" s="36">
        <f t="shared" si="128"/>
        <v>0</v>
      </c>
      <c r="L218" s="36">
        <v>1</v>
      </c>
      <c r="M218" s="36"/>
      <c r="N218" s="36"/>
      <c r="O218" s="37" t="s">
        <v>83</v>
      </c>
      <c r="P218" s="38"/>
      <c r="Q218" s="38"/>
      <c r="R218" s="39"/>
      <c r="S218" s="39"/>
      <c r="T218" s="39"/>
      <c r="U218" s="40" t="s">
        <v>83</v>
      </c>
      <c r="V218" s="44" t="s">
        <v>533</v>
      </c>
      <c r="W218" s="44" t="s">
        <v>103</v>
      </c>
      <c r="X218" s="39"/>
      <c r="Y218" s="102"/>
      <c r="Z218" s="102"/>
      <c r="AA218" s="47"/>
      <c r="AB218" s="68"/>
    </row>
    <row r="219" spans="1:28" ht="33.75">
      <c r="A219" s="34">
        <v>160</v>
      </c>
      <c r="B219" s="35" t="s">
        <v>534</v>
      </c>
      <c r="C219" s="35" t="s">
        <v>535</v>
      </c>
      <c r="D219" s="36"/>
      <c r="E219" s="35" t="s">
        <v>206</v>
      </c>
      <c r="F219" s="35"/>
      <c r="G219" s="35"/>
      <c r="H219" s="35" t="s">
        <v>79</v>
      </c>
      <c r="I219" s="36">
        <f t="shared" si="116"/>
        <v>0</v>
      </c>
      <c r="J219" s="36">
        <f t="shared" si="117"/>
        <v>0</v>
      </c>
      <c r="K219" s="36">
        <f t="shared" si="122"/>
        <v>1</v>
      </c>
      <c r="L219" s="36">
        <v>1</v>
      </c>
      <c r="M219" s="36" t="s">
        <v>83</v>
      </c>
      <c r="N219" s="36"/>
      <c r="O219" s="37"/>
      <c r="P219" s="38"/>
      <c r="Q219" s="38"/>
      <c r="R219" s="39">
        <v>5.2</v>
      </c>
      <c r="S219" s="39" t="s">
        <v>83</v>
      </c>
      <c r="T219" s="39" t="s">
        <v>231</v>
      </c>
      <c r="U219" s="40"/>
      <c r="V219" s="44"/>
      <c r="W219" s="44"/>
      <c r="X219" s="39"/>
      <c r="Y219" s="102"/>
      <c r="Z219" s="102"/>
      <c r="AA219" s="47"/>
      <c r="AB219" s="68"/>
    </row>
    <row r="220" spans="1:28" ht="33.75">
      <c r="A220" s="34">
        <v>161</v>
      </c>
      <c r="B220" s="35" t="s">
        <v>534</v>
      </c>
      <c r="C220" s="35" t="s">
        <v>535</v>
      </c>
      <c r="D220" s="36"/>
      <c r="E220" s="35" t="s">
        <v>208</v>
      </c>
      <c r="F220" s="35"/>
      <c r="G220" s="35"/>
      <c r="H220" s="35" t="s">
        <v>79</v>
      </c>
      <c r="I220" s="36">
        <f t="shared" si="116"/>
        <v>0</v>
      </c>
      <c r="J220" s="36">
        <f t="shared" si="117"/>
        <v>0</v>
      </c>
      <c r="K220" s="36">
        <f t="shared" si="122"/>
        <v>1</v>
      </c>
      <c r="L220" s="36">
        <v>1</v>
      </c>
      <c r="M220" s="36"/>
      <c r="N220" s="36" t="s">
        <v>83</v>
      </c>
      <c r="O220" s="37"/>
      <c r="P220" s="38"/>
      <c r="Q220" s="38"/>
      <c r="R220" s="39">
        <v>5.2</v>
      </c>
      <c r="S220" s="39" t="s">
        <v>83</v>
      </c>
      <c r="T220" s="39" t="s">
        <v>231</v>
      </c>
      <c r="U220" s="40"/>
      <c r="V220" s="44"/>
      <c r="W220" s="44"/>
      <c r="X220" s="39"/>
      <c r="Y220" s="102"/>
      <c r="Z220" s="102"/>
      <c r="AA220" s="47"/>
      <c r="AB220" s="68"/>
    </row>
    <row r="221" spans="1:28" ht="42" customHeight="1">
      <c r="A221" s="34" t="s">
        <v>536</v>
      </c>
      <c r="B221" s="35" t="s">
        <v>534</v>
      </c>
      <c r="C221" s="35" t="s">
        <v>535</v>
      </c>
      <c r="D221" s="36"/>
      <c r="E221" s="35" t="s">
        <v>340</v>
      </c>
      <c r="F221" s="35"/>
      <c r="G221" s="35"/>
      <c r="H221" s="35" t="s">
        <v>79</v>
      </c>
      <c r="I221" s="36">
        <f t="shared" ref="I221" si="129">ROUNDUP((LEN(F221)/6),0)</f>
        <v>0</v>
      </c>
      <c r="J221" s="36">
        <f t="shared" ref="J221" si="130">ROUNDUP((LEN(G221)/6),0)</f>
        <v>0</v>
      </c>
      <c r="K221" s="36">
        <f t="shared" ref="K221" si="131">ROUNDUP((LEN(H221)/6),0)</f>
        <v>1</v>
      </c>
      <c r="L221" s="36">
        <v>1</v>
      </c>
      <c r="M221" s="36"/>
      <c r="N221" s="36"/>
      <c r="O221" s="37" t="s">
        <v>83</v>
      </c>
      <c r="P221" s="38"/>
      <c r="Q221" s="38"/>
      <c r="R221" s="39"/>
      <c r="S221" s="39"/>
      <c r="T221" s="39"/>
      <c r="U221" s="40"/>
      <c r="V221" s="44"/>
      <c r="W221" s="44"/>
      <c r="X221" s="39"/>
      <c r="Y221" s="102"/>
      <c r="Z221" s="102"/>
      <c r="AA221" s="47"/>
      <c r="AB221" s="68"/>
    </row>
    <row r="222" spans="1:28" ht="33.75">
      <c r="A222" s="34">
        <v>162</v>
      </c>
      <c r="B222" s="35" t="s">
        <v>534</v>
      </c>
      <c r="C222" s="35" t="s">
        <v>537</v>
      </c>
      <c r="D222" s="36"/>
      <c r="E222" s="35" t="s">
        <v>206</v>
      </c>
      <c r="F222" s="35"/>
      <c r="G222" s="35"/>
      <c r="H222" s="35" t="s">
        <v>79</v>
      </c>
      <c r="I222" s="36">
        <f t="shared" si="116"/>
        <v>0</v>
      </c>
      <c r="J222" s="36">
        <f t="shared" si="117"/>
        <v>0</v>
      </c>
      <c r="K222" s="36">
        <f t="shared" si="122"/>
        <v>1</v>
      </c>
      <c r="L222" s="36">
        <v>1</v>
      </c>
      <c r="M222" s="36" t="s">
        <v>83</v>
      </c>
      <c r="N222" s="36"/>
      <c r="O222" s="37"/>
      <c r="P222" s="38"/>
      <c r="Q222" s="38"/>
      <c r="R222" s="39">
        <v>5.2</v>
      </c>
      <c r="S222" s="39"/>
      <c r="T222" s="39"/>
      <c r="U222" s="40"/>
      <c r="V222" s="44"/>
      <c r="W222" s="44"/>
      <c r="X222" s="39"/>
      <c r="Y222" s="102"/>
      <c r="Z222" s="102"/>
      <c r="AA222" s="47"/>
      <c r="AB222" s="68"/>
    </row>
    <row r="223" spans="1:28" ht="33.75">
      <c r="A223" s="34">
        <v>163</v>
      </c>
      <c r="B223" s="35" t="s">
        <v>534</v>
      </c>
      <c r="C223" s="35" t="s">
        <v>537</v>
      </c>
      <c r="D223" s="36"/>
      <c r="E223" s="35" t="s">
        <v>208</v>
      </c>
      <c r="F223" s="35"/>
      <c r="G223" s="35"/>
      <c r="H223" s="35" t="s">
        <v>79</v>
      </c>
      <c r="I223" s="36">
        <f t="shared" ref="I223:K224" si="132">ROUNDUP((LEN(F223)/6),0)</f>
        <v>0</v>
      </c>
      <c r="J223" s="36">
        <f t="shared" si="132"/>
        <v>0</v>
      </c>
      <c r="K223" s="36">
        <f t="shared" si="132"/>
        <v>1</v>
      </c>
      <c r="L223" s="36">
        <v>1</v>
      </c>
      <c r="M223" s="36"/>
      <c r="N223" s="36" t="s">
        <v>83</v>
      </c>
      <c r="O223" s="37"/>
      <c r="P223" s="38"/>
      <c r="Q223" s="38"/>
      <c r="R223" s="39">
        <v>5.2</v>
      </c>
      <c r="S223" s="39"/>
      <c r="T223" s="39"/>
      <c r="U223" s="40"/>
      <c r="V223" s="44"/>
      <c r="W223" s="44"/>
      <c r="X223" s="39"/>
      <c r="Y223" s="102"/>
      <c r="Z223" s="102"/>
      <c r="AA223" s="47"/>
      <c r="AB223" s="68"/>
    </row>
    <row r="224" spans="1:28" ht="43.5" customHeight="1">
      <c r="A224" s="34" t="s">
        <v>538</v>
      </c>
      <c r="B224" s="35" t="s">
        <v>534</v>
      </c>
      <c r="C224" s="35" t="s">
        <v>537</v>
      </c>
      <c r="D224" s="36"/>
      <c r="E224" s="35" t="s">
        <v>340</v>
      </c>
      <c r="F224" s="35"/>
      <c r="G224" s="35"/>
      <c r="H224" s="35" t="s">
        <v>79</v>
      </c>
      <c r="I224" s="36">
        <f t="shared" si="132"/>
        <v>0</v>
      </c>
      <c r="J224" s="36">
        <f t="shared" si="132"/>
        <v>0</v>
      </c>
      <c r="K224" s="36">
        <f t="shared" si="132"/>
        <v>1</v>
      </c>
      <c r="L224" s="36">
        <v>1</v>
      </c>
      <c r="M224" s="36"/>
      <c r="N224" s="36"/>
      <c r="O224" s="37" t="s">
        <v>83</v>
      </c>
      <c r="P224" s="38"/>
      <c r="Q224" s="38"/>
      <c r="R224" s="39"/>
      <c r="S224" s="39"/>
      <c r="T224" s="39"/>
      <c r="U224" s="40" t="s">
        <v>83</v>
      </c>
      <c r="V224" s="44" t="s">
        <v>539</v>
      </c>
      <c r="W224" s="44" t="s">
        <v>103</v>
      </c>
      <c r="X224" s="39"/>
      <c r="Y224" s="102"/>
      <c r="Z224" s="102"/>
      <c r="AA224" s="47"/>
      <c r="AB224" s="68"/>
    </row>
    <row r="225" spans="1:28" ht="33.75">
      <c r="A225" s="34">
        <v>164</v>
      </c>
      <c r="B225" s="35" t="s">
        <v>534</v>
      </c>
      <c r="C225" s="35" t="s">
        <v>540</v>
      </c>
      <c r="D225" s="36"/>
      <c r="E225" s="35" t="s">
        <v>94</v>
      </c>
      <c r="F225" s="35"/>
      <c r="G225" s="35"/>
      <c r="H225" s="35" t="s">
        <v>79</v>
      </c>
      <c r="I225" s="36">
        <f t="shared" si="116"/>
        <v>0</v>
      </c>
      <c r="J225" s="36">
        <f t="shared" si="117"/>
        <v>0</v>
      </c>
      <c r="K225" s="36">
        <f t="shared" si="122"/>
        <v>1</v>
      </c>
      <c r="L225" s="36">
        <v>1</v>
      </c>
      <c r="M225" s="36" t="s">
        <v>83</v>
      </c>
      <c r="N225" s="36"/>
      <c r="O225" s="37"/>
      <c r="P225" s="38"/>
      <c r="Q225" s="38"/>
      <c r="R225" s="39">
        <v>5.2</v>
      </c>
      <c r="S225" s="39"/>
      <c r="T225" s="39"/>
      <c r="U225" s="40"/>
      <c r="V225" s="44"/>
      <c r="W225" s="44"/>
      <c r="X225" s="39"/>
      <c r="Y225" s="102"/>
      <c r="Z225" s="102"/>
      <c r="AA225" s="47"/>
      <c r="AB225" s="68"/>
    </row>
    <row r="226" spans="1:28" ht="33.75">
      <c r="A226" s="34">
        <v>165</v>
      </c>
      <c r="B226" s="35" t="s">
        <v>534</v>
      </c>
      <c r="C226" s="35" t="s">
        <v>540</v>
      </c>
      <c r="D226" s="36"/>
      <c r="E226" s="35" t="s">
        <v>110</v>
      </c>
      <c r="F226" s="35"/>
      <c r="G226" s="35"/>
      <c r="H226" s="35" t="s">
        <v>79</v>
      </c>
      <c r="I226" s="36">
        <f t="shared" si="116"/>
        <v>0</v>
      </c>
      <c r="J226" s="36">
        <f t="shared" si="117"/>
        <v>0</v>
      </c>
      <c r="K226" s="36">
        <f t="shared" si="122"/>
        <v>1</v>
      </c>
      <c r="L226" s="36">
        <v>1</v>
      </c>
      <c r="M226" s="36"/>
      <c r="N226" s="36" t="s">
        <v>83</v>
      </c>
      <c r="O226" s="37"/>
      <c r="P226" s="38"/>
      <c r="Q226" s="38"/>
      <c r="R226" s="39">
        <v>5.2</v>
      </c>
      <c r="S226" s="39"/>
      <c r="T226" s="39"/>
      <c r="U226" s="40"/>
      <c r="V226" s="44"/>
      <c r="W226" s="44"/>
      <c r="X226" s="39"/>
      <c r="Y226" s="102"/>
      <c r="Z226" s="102"/>
      <c r="AA226" s="47"/>
      <c r="AB226" s="68"/>
    </row>
    <row r="227" spans="1:28" ht="33.75">
      <c r="A227" s="34">
        <v>166</v>
      </c>
      <c r="B227" s="35" t="s">
        <v>534</v>
      </c>
      <c r="C227" s="35" t="s">
        <v>541</v>
      </c>
      <c r="D227" s="36"/>
      <c r="E227" s="35" t="s">
        <v>94</v>
      </c>
      <c r="F227" s="35"/>
      <c r="G227" s="35"/>
      <c r="H227" s="35" t="s">
        <v>79</v>
      </c>
      <c r="I227" s="36">
        <f t="shared" si="116"/>
        <v>0</v>
      </c>
      <c r="J227" s="36">
        <f t="shared" si="117"/>
        <v>0</v>
      </c>
      <c r="K227" s="36">
        <f t="shared" si="122"/>
        <v>1</v>
      </c>
      <c r="L227" s="36">
        <v>1</v>
      </c>
      <c r="M227" s="36" t="s">
        <v>83</v>
      </c>
      <c r="N227" s="36"/>
      <c r="O227" s="37"/>
      <c r="P227" s="38"/>
      <c r="Q227" s="38"/>
      <c r="R227" s="39">
        <v>5.2</v>
      </c>
      <c r="S227" s="39"/>
      <c r="T227" s="39"/>
      <c r="U227" s="40"/>
      <c r="V227" s="44"/>
      <c r="W227" s="44"/>
      <c r="X227" s="39"/>
      <c r="Y227" s="102"/>
      <c r="Z227" s="102"/>
      <c r="AA227" s="47"/>
      <c r="AB227" s="68"/>
    </row>
    <row r="228" spans="1:28" ht="33.75">
      <c r="A228" s="34">
        <v>167</v>
      </c>
      <c r="B228" s="35" t="s">
        <v>534</v>
      </c>
      <c r="C228" s="35" t="s">
        <v>541</v>
      </c>
      <c r="D228" s="36"/>
      <c r="E228" s="35" t="s">
        <v>110</v>
      </c>
      <c r="F228" s="35"/>
      <c r="G228" s="35"/>
      <c r="H228" s="35" t="s">
        <v>79</v>
      </c>
      <c r="I228" s="36">
        <f t="shared" si="116"/>
        <v>0</v>
      </c>
      <c r="J228" s="36">
        <f t="shared" si="117"/>
        <v>0</v>
      </c>
      <c r="K228" s="36">
        <f t="shared" si="122"/>
        <v>1</v>
      </c>
      <c r="L228" s="36">
        <v>1</v>
      </c>
      <c r="M228" s="36"/>
      <c r="N228" s="36" t="s">
        <v>83</v>
      </c>
      <c r="O228" s="37"/>
      <c r="P228" s="38"/>
      <c r="Q228" s="38"/>
      <c r="R228" s="39">
        <v>5.2</v>
      </c>
      <c r="S228" s="39"/>
      <c r="T228" s="39"/>
      <c r="U228" s="40"/>
      <c r="V228" s="44"/>
      <c r="W228" s="44"/>
      <c r="X228" s="39"/>
      <c r="Y228" s="102"/>
      <c r="Z228" s="102"/>
      <c r="AA228" s="47"/>
      <c r="AB228" s="68"/>
    </row>
    <row r="229" spans="1:28" ht="33.75">
      <c r="A229" s="34">
        <v>168</v>
      </c>
      <c r="B229" s="35" t="s">
        <v>542</v>
      </c>
      <c r="C229" s="35" t="s">
        <v>543</v>
      </c>
      <c r="D229" s="36" t="s">
        <v>544</v>
      </c>
      <c r="E229" s="35" t="s">
        <v>79</v>
      </c>
      <c r="F229" s="35" t="s">
        <v>114</v>
      </c>
      <c r="G229" s="35" t="s">
        <v>94</v>
      </c>
      <c r="H229" s="35" t="s">
        <v>95</v>
      </c>
      <c r="I229" s="36">
        <f t="shared" si="116"/>
        <v>1</v>
      </c>
      <c r="J229" s="36">
        <f t="shared" si="117"/>
        <v>1</v>
      </c>
      <c r="K229" s="36">
        <f t="shared" si="122"/>
        <v>1</v>
      </c>
      <c r="L229" s="36">
        <v>1</v>
      </c>
      <c r="M229" s="36" t="s">
        <v>83</v>
      </c>
      <c r="O229" s="37"/>
      <c r="P229" s="38"/>
      <c r="Q229" s="38"/>
      <c r="R229" s="39">
        <v>5.2</v>
      </c>
      <c r="S229" s="39" t="s">
        <v>83</v>
      </c>
      <c r="T229" s="39" t="s">
        <v>96</v>
      </c>
      <c r="U229" s="40" t="s">
        <v>83</v>
      </c>
      <c r="V229" s="44" t="s">
        <v>146</v>
      </c>
      <c r="W229" s="44" t="s">
        <v>103</v>
      </c>
      <c r="X229" s="39"/>
      <c r="Y229" s="102"/>
      <c r="Z229" s="102"/>
      <c r="AA229" s="47"/>
      <c r="AB229" s="68"/>
    </row>
    <row r="230" spans="1:28" ht="33.75">
      <c r="A230" s="34" t="s">
        <v>545</v>
      </c>
      <c r="B230" s="35" t="s">
        <v>542</v>
      </c>
      <c r="C230" s="35" t="s">
        <v>543</v>
      </c>
      <c r="D230" s="36" t="s">
        <v>544</v>
      </c>
      <c r="E230" s="35" t="s">
        <v>79</v>
      </c>
      <c r="F230" s="35" t="s">
        <v>114</v>
      </c>
      <c r="G230" s="35" t="s">
        <v>110</v>
      </c>
      <c r="H230" s="35" t="s">
        <v>95</v>
      </c>
      <c r="I230" s="36">
        <f t="shared" ref="I230" si="133">ROUNDUP((LEN(F230)/6),0)</f>
        <v>1</v>
      </c>
      <c r="J230" s="36">
        <f t="shared" ref="J230" si="134">ROUNDUP((LEN(G230)/6),0)</f>
        <v>1</v>
      </c>
      <c r="K230" s="36">
        <f t="shared" ref="K230" si="135">ROUNDUP((LEN(H230)/6),0)</f>
        <v>1</v>
      </c>
      <c r="L230" s="36">
        <v>1</v>
      </c>
      <c r="M230" s="36"/>
      <c r="N230" s="36" t="s">
        <v>83</v>
      </c>
      <c r="O230" s="37"/>
      <c r="P230" s="38"/>
      <c r="Q230" s="38"/>
      <c r="R230" s="39"/>
      <c r="S230" s="39"/>
      <c r="T230" s="39"/>
      <c r="U230" s="40" t="s">
        <v>83</v>
      </c>
      <c r="V230" s="44" t="s">
        <v>546</v>
      </c>
      <c r="W230" s="44" t="s">
        <v>103</v>
      </c>
      <c r="X230" s="39"/>
      <c r="Y230" s="102"/>
      <c r="Z230" s="102"/>
      <c r="AA230" s="47"/>
      <c r="AB230" s="68"/>
    </row>
    <row r="231" spans="1:28" ht="33.75">
      <c r="A231" s="34">
        <v>169</v>
      </c>
      <c r="B231" s="35" t="s">
        <v>542</v>
      </c>
      <c r="C231" s="35" t="s">
        <v>547</v>
      </c>
      <c r="D231" s="36" t="s">
        <v>544</v>
      </c>
      <c r="E231" s="35" t="s">
        <v>79</v>
      </c>
      <c r="F231" s="35" t="s">
        <v>114</v>
      </c>
      <c r="G231" s="35" t="s">
        <v>206</v>
      </c>
      <c r="H231" s="35" t="s">
        <v>95</v>
      </c>
      <c r="I231" s="36">
        <f t="shared" si="116"/>
        <v>1</v>
      </c>
      <c r="J231" s="36">
        <f t="shared" si="117"/>
        <v>1</v>
      </c>
      <c r="K231" s="36">
        <f t="shared" si="122"/>
        <v>1</v>
      </c>
      <c r="L231" s="36">
        <v>1</v>
      </c>
      <c r="M231" s="36" t="s">
        <v>83</v>
      </c>
      <c r="N231" s="36"/>
      <c r="O231" s="37"/>
      <c r="P231" s="38"/>
      <c r="Q231" s="38"/>
      <c r="R231" s="39">
        <v>5.2</v>
      </c>
      <c r="S231" s="39" t="s">
        <v>83</v>
      </c>
      <c r="T231" s="39" t="s">
        <v>96</v>
      </c>
      <c r="U231" s="40" t="s">
        <v>83</v>
      </c>
      <c r="V231" s="44" t="s">
        <v>146</v>
      </c>
      <c r="W231" s="44" t="s">
        <v>103</v>
      </c>
      <c r="X231" s="39"/>
      <c r="Y231" s="102"/>
      <c r="Z231" s="102"/>
      <c r="AA231" s="47"/>
      <c r="AB231" s="68"/>
    </row>
    <row r="232" spans="1:28" ht="33.75">
      <c r="A232" s="34" t="s">
        <v>548</v>
      </c>
      <c r="B232" s="35" t="s">
        <v>542</v>
      </c>
      <c r="C232" s="35" t="s">
        <v>547</v>
      </c>
      <c r="D232" s="36" t="s">
        <v>544</v>
      </c>
      <c r="E232" s="35" t="s">
        <v>79</v>
      </c>
      <c r="F232" s="35" t="s">
        <v>114</v>
      </c>
      <c r="G232" s="35" t="s">
        <v>208</v>
      </c>
      <c r="H232" s="35" t="s">
        <v>95</v>
      </c>
      <c r="I232" s="36">
        <f t="shared" ref="I232" si="136">ROUNDUP((LEN(F232)/6),0)</f>
        <v>1</v>
      </c>
      <c r="J232" s="36">
        <f t="shared" ref="J232" si="137">ROUNDUP((LEN(G232)/6),0)</f>
        <v>1</v>
      </c>
      <c r="K232" s="36">
        <f t="shared" ref="K232" si="138">ROUNDUP((LEN(H232)/6),0)</f>
        <v>1</v>
      </c>
      <c r="L232" s="36">
        <v>1</v>
      </c>
      <c r="M232" s="36"/>
      <c r="N232" s="36" t="s">
        <v>83</v>
      </c>
      <c r="O232" s="37"/>
      <c r="P232" s="38"/>
      <c r="Q232" s="38"/>
      <c r="R232" s="39"/>
      <c r="S232" s="39"/>
      <c r="T232" s="39"/>
      <c r="U232" s="40" t="s">
        <v>83</v>
      </c>
      <c r="V232" s="44" t="s">
        <v>549</v>
      </c>
      <c r="W232" s="44" t="s">
        <v>103</v>
      </c>
      <c r="X232" s="39"/>
      <c r="Y232" s="102"/>
      <c r="Z232" s="102"/>
      <c r="AA232" s="47"/>
      <c r="AB232" s="68"/>
    </row>
    <row r="233" spans="1:28" ht="39.6" customHeight="1">
      <c r="A233" s="34" t="s">
        <v>550</v>
      </c>
      <c r="B233" s="35" t="s">
        <v>542</v>
      </c>
      <c r="C233" s="35" t="s">
        <v>547</v>
      </c>
      <c r="D233" s="36" t="s">
        <v>544</v>
      </c>
      <c r="E233" s="35" t="s">
        <v>79</v>
      </c>
      <c r="F233" s="35" t="s">
        <v>114</v>
      </c>
      <c r="G233" s="35" t="s">
        <v>211</v>
      </c>
      <c r="H233" s="35" t="s">
        <v>95</v>
      </c>
      <c r="I233" s="36">
        <f t="shared" ref="I233" si="139">ROUNDUP((LEN(F233)/6),0)</f>
        <v>1</v>
      </c>
      <c r="J233" s="36">
        <f t="shared" ref="J233" si="140">ROUNDUP((LEN(G233)/6),0)</f>
        <v>1</v>
      </c>
      <c r="K233" s="36">
        <f t="shared" ref="K233" si="141">ROUNDUP((LEN(H233)/6),0)</f>
        <v>1</v>
      </c>
      <c r="L233" s="36"/>
      <c r="M233" s="36"/>
      <c r="N233" s="36"/>
      <c r="O233" s="37" t="s">
        <v>83</v>
      </c>
      <c r="P233" s="38"/>
      <c r="Q233" s="38"/>
      <c r="R233" s="39"/>
      <c r="S233" s="39"/>
      <c r="T233" s="39"/>
      <c r="U233" s="40" t="s">
        <v>83</v>
      </c>
      <c r="V233" s="44" t="s">
        <v>539</v>
      </c>
      <c r="W233" s="44" t="s">
        <v>103</v>
      </c>
      <c r="X233" s="39"/>
      <c r="Y233" s="102"/>
      <c r="Z233" s="102"/>
      <c r="AA233" s="47"/>
      <c r="AB233" s="68"/>
    </row>
    <row r="234" spans="1:28" ht="33.75">
      <c r="A234" s="34">
        <v>170</v>
      </c>
      <c r="B234" s="35" t="s">
        <v>542</v>
      </c>
      <c r="C234" s="35" t="s">
        <v>541</v>
      </c>
      <c r="D234" s="36"/>
      <c r="E234" s="35" t="s">
        <v>79</v>
      </c>
      <c r="F234" s="35" t="s">
        <v>114</v>
      </c>
      <c r="G234" s="35" t="s">
        <v>94</v>
      </c>
      <c r="H234" s="35"/>
      <c r="I234" s="36">
        <f t="shared" si="116"/>
        <v>1</v>
      </c>
      <c r="J234" s="36">
        <f t="shared" si="117"/>
        <v>1</v>
      </c>
      <c r="K234" s="36">
        <f t="shared" si="122"/>
        <v>0</v>
      </c>
      <c r="L234" s="36">
        <v>1</v>
      </c>
      <c r="M234" s="36" t="s">
        <v>83</v>
      </c>
      <c r="N234" s="36"/>
      <c r="O234" s="37"/>
      <c r="P234" s="38"/>
      <c r="Q234" s="38"/>
      <c r="R234" s="39">
        <v>5.2</v>
      </c>
      <c r="S234" s="39" t="s">
        <v>83</v>
      </c>
      <c r="T234" s="39" t="s">
        <v>96</v>
      </c>
      <c r="U234" s="40" t="s">
        <v>83</v>
      </c>
      <c r="V234" s="44" t="s">
        <v>146</v>
      </c>
      <c r="W234" s="44" t="s">
        <v>103</v>
      </c>
      <c r="X234" s="39"/>
      <c r="Y234" s="102"/>
      <c r="Z234" s="102"/>
      <c r="AA234" s="47"/>
      <c r="AB234" s="68"/>
    </row>
    <row r="235" spans="1:28" ht="33.75">
      <c r="A235" s="34" t="s">
        <v>551</v>
      </c>
      <c r="B235" s="35" t="s">
        <v>542</v>
      </c>
      <c r="C235" s="35" t="s">
        <v>541</v>
      </c>
      <c r="D235" s="36"/>
      <c r="E235" s="35" t="s">
        <v>79</v>
      </c>
      <c r="F235" s="35" t="s">
        <v>114</v>
      </c>
      <c r="G235" s="35" t="s">
        <v>110</v>
      </c>
      <c r="H235" s="35"/>
      <c r="I235" s="36">
        <f t="shared" ref="I235" si="142">ROUNDUP((LEN(F235)/6),0)</f>
        <v>1</v>
      </c>
      <c r="J235" s="36">
        <f t="shared" ref="J235" si="143">ROUNDUP((LEN(G235)/6),0)</f>
        <v>1</v>
      </c>
      <c r="K235" s="36">
        <f t="shared" ref="K235" si="144">ROUNDUP((LEN(H235)/6),0)</f>
        <v>0</v>
      </c>
      <c r="L235" s="36">
        <v>1</v>
      </c>
      <c r="M235" s="36"/>
      <c r="N235" s="36" t="s">
        <v>83</v>
      </c>
      <c r="O235" s="37"/>
      <c r="P235" s="38"/>
      <c r="Q235" s="38"/>
      <c r="R235" s="39"/>
      <c r="S235" s="39"/>
      <c r="T235" s="39"/>
      <c r="U235" s="40" t="s">
        <v>83</v>
      </c>
      <c r="V235" s="44" t="s">
        <v>552</v>
      </c>
      <c r="W235" s="44" t="s">
        <v>103</v>
      </c>
      <c r="X235" s="39"/>
      <c r="Y235" s="102"/>
      <c r="Z235" s="102"/>
      <c r="AA235" s="47"/>
      <c r="AB235" s="68"/>
    </row>
    <row r="236" spans="1:28" ht="33.75">
      <c r="A236" s="34">
        <v>171</v>
      </c>
      <c r="B236" s="35" t="s">
        <v>542</v>
      </c>
      <c r="C236" s="35" t="s">
        <v>537</v>
      </c>
      <c r="D236" s="36"/>
      <c r="E236" s="35" t="s">
        <v>79</v>
      </c>
      <c r="F236" s="35" t="s">
        <v>114</v>
      </c>
      <c r="G236" s="35" t="s">
        <v>206</v>
      </c>
      <c r="H236" s="35"/>
      <c r="I236" s="36">
        <f t="shared" si="116"/>
        <v>1</v>
      </c>
      <c r="J236" s="36">
        <f t="shared" si="117"/>
        <v>1</v>
      </c>
      <c r="K236" s="36">
        <f t="shared" si="122"/>
        <v>0</v>
      </c>
      <c r="L236" s="36">
        <v>1</v>
      </c>
      <c r="M236" s="36" t="s">
        <v>83</v>
      </c>
      <c r="N236" s="36"/>
      <c r="O236" s="37"/>
      <c r="P236" s="38"/>
      <c r="Q236" s="38"/>
      <c r="R236" s="39">
        <v>5.2</v>
      </c>
      <c r="S236" s="39" t="s">
        <v>83</v>
      </c>
      <c r="T236" s="39" t="s">
        <v>96</v>
      </c>
      <c r="U236" s="40" t="s">
        <v>83</v>
      </c>
      <c r="V236" s="44" t="s">
        <v>146</v>
      </c>
      <c r="W236" s="44" t="s">
        <v>103</v>
      </c>
      <c r="X236" s="39"/>
      <c r="Y236" s="102"/>
      <c r="Z236" s="102"/>
      <c r="AA236" s="47"/>
      <c r="AB236" s="68"/>
    </row>
    <row r="237" spans="1:28" ht="33.75">
      <c r="A237" s="34" t="s">
        <v>553</v>
      </c>
      <c r="B237" s="35" t="s">
        <v>542</v>
      </c>
      <c r="C237" s="35" t="s">
        <v>537</v>
      </c>
      <c r="D237" s="36"/>
      <c r="E237" s="35" t="s">
        <v>79</v>
      </c>
      <c r="F237" s="35" t="s">
        <v>114</v>
      </c>
      <c r="G237" s="35" t="s">
        <v>208</v>
      </c>
      <c r="H237" s="35"/>
      <c r="I237" s="36">
        <f t="shared" ref="I237" si="145">ROUNDUP((LEN(F237)/6),0)</f>
        <v>1</v>
      </c>
      <c r="J237" s="36">
        <f t="shared" ref="J237" si="146">ROUNDUP((LEN(G237)/6),0)</f>
        <v>1</v>
      </c>
      <c r="K237" s="36">
        <f t="shared" ref="K237" si="147">ROUNDUP((LEN(H237)/6),0)</f>
        <v>0</v>
      </c>
      <c r="L237" s="36">
        <v>1</v>
      </c>
      <c r="M237" s="36"/>
      <c r="N237" s="36" t="s">
        <v>83</v>
      </c>
      <c r="O237" s="37"/>
      <c r="P237" s="38"/>
      <c r="Q237" s="38"/>
      <c r="R237" s="39"/>
      <c r="S237" s="39"/>
      <c r="T237" s="39"/>
      <c r="U237" s="40" t="s">
        <v>83</v>
      </c>
      <c r="V237" s="44" t="s">
        <v>554</v>
      </c>
      <c r="W237" s="44" t="s">
        <v>103</v>
      </c>
      <c r="X237" s="39"/>
      <c r="Y237" s="102"/>
      <c r="Z237" s="102"/>
      <c r="AA237" s="47"/>
      <c r="AB237" s="68"/>
    </row>
    <row r="238" spans="1:28" ht="44.1" customHeight="1">
      <c r="A238" s="34" t="s">
        <v>555</v>
      </c>
      <c r="B238" s="35" t="s">
        <v>542</v>
      </c>
      <c r="C238" s="35" t="s">
        <v>537</v>
      </c>
      <c r="D238" s="36"/>
      <c r="E238" s="35" t="s">
        <v>79</v>
      </c>
      <c r="F238" s="35" t="s">
        <v>114</v>
      </c>
      <c r="G238" s="35" t="s">
        <v>211</v>
      </c>
      <c r="H238" s="35"/>
      <c r="I238" s="36">
        <f t="shared" ref="I238" si="148">ROUNDUP((LEN(F238)/6),0)</f>
        <v>1</v>
      </c>
      <c r="J238" s="36">
        <f t="shared" ref="J238" si="149">ROUNDUP((LEN(G238)/6),0)</f>
        <v>1</v>
      </c>
      <c r="K238" s="36">
        <f t="shared" ref="K238" si="150">ROUNDUP((LEN(H238)/6),0)</f>
        <v>0</v>
      </c>
      <c r="L238" s="36">
        <v>1</v>
      </c>
      <c r="M238" s="36"/>
      <c r="N238" s="37"/>
      <c r="O238" s="37" t="s">
        <v>83</v>
      </c>
      <c r="P238" s="38"/>
      <c r="Q238" s="38"/>
      <c r="R238" s="39"/>
      <c r="S238" s="39"/>
      <c r="T238" s="39"/>
      <c r="U238" s="40" t="s">
        <v>83</v>
      </c>
      <c r="V238" s="44" t="s">
        <v>539</v>
      </c>
      <c r="W238" s="44" t="s">
        <v>103</v>
      </c>
      <c r="X238" s="39"/>
      <c r="Y238" s="102"/>
      <c r="Z238" s="102"/>
      <c r="AA238" s="47"/>
      <c r="AB238" s="68"/>
    </row>
    <row r="239" spans="1:28" ht="33.75">
      <c r="A239" s="34">
        <v>172</v>
      </c>
      <c r="B239" s="35" t="s">
        <v>542</v>
      </c>
      <c r="C239" s="35" t="s">
        <v>540</v>
      </c>
      <c r="D239" s="36" t="s">
        <v>133</v>
      </c>
      <c r="E239" s="35" t="s">
        <v>79</v>
      </c>
      <c r="F239" s="35"/>
      <c r="G239" s="35" t="s">
        <v>94</v>
      </c>
      <c r="H239" s="35"/>
      <c r="I239" s="36">
        <f t="shared" si="116"/>
        <v>0</v>
      </c>
      <c r="J239" s="36">
        <f t="shared" si="117"/>
        <v>1</v>
      </c>
      <c r="K239" s="36">
        <f t="shared" si="122"/>
        <v>0</v>
      </c>
      <c r="L239" s="56">
        <v>1</v>
      </c>
      <c r="M239" s="36" t="s">
        <v>83</v>
      </c>
      <c r="N239" s="41"/>
      <c r="O239" s="37"/>
      <c r="P239" s="38"/>
      <c r="Q239" s="38"/>
      <c r="R239" s="39">
        <v>5.2</v>
      </c>
      <c r="S239" s="39" t="s">
        <v>83</v>
      </c>
      <c r="T239" s="39" t="s">
        <v>96</v>
      </c>
      <c r="U239" s="40" t="s">
        <v>83</v>
      </c>
      <c r="V239" s="44" t="s">
        <v>146</v>
      </c>
      <c r="W239" s="44" t="s">
        <v>103</v>
      </c>
      <c r="X239" s="39"/>
      <c r="Y239" s="102"/>
      <c r="Z239" s="102"/>
      <c r="AA239" s="47"/>
      <c r="AB239" s="68"/>
    </row>
    <row r="240" spans="1:28" ht="33.75">
      <c r="A240" s="34" t="s">
        <v>556</v>
      </c>
      <c r="B240" s="35" t="s">
        <v>542</v>
      </c>
      <c r="C240" s="35" t="s">
        <v>540</v>
      </c>
      <c r="D240" s="36" t="s">
        <v>133</v>
      </c>
      <c r="E240" s="35" t="s">
        <v>79</v>
      </c>
      <c r="F240" s="35"/>
      <c r="G240" s="35" t="s">
        <v>110</v>
      </c>
      <c r="H240" s="35"/>
      <c r="I240" s="36">
        <f t="shared" ref="I240" si="151">ROUNDUP((LEN(F240)/6),0)</f>
        <v>0</v>
      </c>
      <c r="J240" s="36">
        <f t="shared" ref="J240" si="152">ROUNDUP((LEN(G240)/6),0)</f>
        <v>1</v>
      </c>
      <c r="K240" s="36">
        <f t="shared" ref="K240" si="153">ROUNDUP((LEN(H240)/6),0)</f>
        <v>0</v>
      </c>
      <c r="L240" s="36">
        <v>1</v>
      </c>
      <c r="M240" s="36"/>
      <c r="N240" s="36" t="s">
        <v>83</v>
      </c>
      <c r="O240" s="37"/>
      <c r="P240" s="38"/>
      <c r="Q240" s="38"/>
      <c r="R240" s="39"/>
      <c r="S240" s="39"/>
      <c r="T240" s="39"/>
      <c r="U240" s="40" t="s">
        <v>83</v>
      </c>
      <c r="V240" s="44" t="s">
        <v>557</v>
      </c>
      <c r="W240" s="44" t="s">
        <v>103</v>
      </c>
      <c r="X240" s="39"/>
      <c r="Y240" s="102"/>
      <c r="Z240" s="102"/>
      <c r="AA240" s="47"/>
      <c r="AB240" s="68"/>
    </row>
    <row r="241" spans="1:28" ht="33.75">
      <c r="A241" s="34">
        <v>173</v>
      </c>
      <c r="B241" s="35" t="s">
        <v>542</v>
      </c>
      <c r="C241" s="35" t="s">
        <v>535</v>
      </c>
      <c r="D241" s="36" t="s">
        <v>133</v>
      </c>
      <c r="E241" s="35" t="s">
        <v>79</v>
      </c>
      <c r="F241" s="35"/>
      <c r="G241" s="35" t="s">
        <v>206</v>
      </c>
      <c r="H241" s="35"/>
      <c r="I241" s="36">
        <f t="shared" si="116"/>
        <v>0</v>
      </c>
      <c r="J241" s="36">
        <f t="shared" si="117"/>
        <v>1</v>
      </c>
      <c r="K241" s="36">
        <f t="shared" si="122"/>
        <v>0</v>
      </c>
      <c r="L241" s="36">
        <v>1</v>
      </c>
      <c r="M241" s="36" t="s">
        <v>83</v>
      </c>
      <c r="N241" s="36"/>
      <c r="O241" s="37"/>
      <c r="P241" s="38"/>
      <c r="Q241" s="38"/>
      <c r="R241" s="39">
        <v>5.2</v>
      </c>
      <c r="S241" s="39" t="s">
        <v>83</v>
      </c>
      <c r="T241" s="39" t="s">
        <v>96</v>
      </c>
      <c r="U241" s="40" t="s">
        <v>83</v>
      </c>
      <c r="V241" s="44" t="s">
        <v>146</v>
      </c>
      <c r="W241" s="44" t="s">
        <v>103</v>
      </c>
      <c r="X241" s="39"/>
      <c r="Y241" s="102"/>
      <c r="Z241" s="102"/>
      <c r="AA241" s="47"/>
      <c r="AB241" s="68"/>
    </row>
    <row r="242" spans="1:28" ht="33.75">
      <c r="A242" s="34" t="s">
        <v>558</v>
      </c>
      <c r="B242" s="35" t="s">
        <v>542</v>
      </c>
      <c r="C242" s="35" t="s">
        <v>535</v>
      </c>
      <c r="D242" s="36" t="s">
        <v>133</v>
      </c>
      <c r="E242" s="35" t="s">
        <v>79</v>
      </c>
      <c r="F242" s="35"/>
      <c r="G242" s="35" t="s">
        <v>208</v>
      </c>
      <c r="H242" s="35"/>
      <c r="I242" s="36">
        <f t="shared" ref="I242" si="154">ROUNDUP((LEN(F242)/6),0)</f>
        <v>0</v>
      </c>
      <c r="J242" s="36">
        <f t="shared" ref="J242" si="155">ROUNDUP((LEN(G242)/6),0)</f>
        <v>1</v>
      </c>
      <c r="K242" s="36">
        <f t="shared" ref="K242" si="156">ROUNDUP((LEN(H242)/6),0)</f>
        <v>0</v>
      </c>
      <c r="L242" s="36">
        <v>1</v>
      </c>
      <c r="M242" s="36"/>
      <c r="N242" s="36" t="s">
        <v>83</v>
      </c>
      <c r="O242" s="37"/>
      <c r="P242" s="38"/>
      <c r="Q242" s="38"/>
      <c r="R242" s="39"/>
      <c r="S242" s="39"/>
      <c r="T242" s="39"/>
      <c r="U242" s="40" t="s">
        <v>83</v>
      </c>
      <c r="V242" s="44" t="s">
        <v>559</v>
      </c>
      <c r="W242" s="44" t="s">
        <v>103</v>
      </c>
      <c r="X242" s="39"/>
      <c r="Y242" s="102"/>
      <c r="Z242" s="102"/>
      <c r="AA242" s="47"/>
      <c r="AB242" s="68"/>
    </row>
    <row r="243" spans="1:28" ht="91.5">
      <c r="A243" s="34">
        <v>174</v>
      </c>
      <c r="B243" s="35" t="s">
        <v>560</v>
      </c>
      <c r="C243" s="35" t="s">
        <v>561</v>
      </c>
      <c r="D243" s="36"/>
      <c r="E243" s="35" t="s">
        <v>186</v>
      </c>
      <c r="F243" s="35" t="s">
        <v>114</v>
      </c>
      <c r="G243" s="35"/>
      <c r="H243" s="35" t="s">
        <v>562</v>
      </c>
      <c r="I243" s="36">
        <f t="shared" si="116"/>
        <v>1</v>
      </c>
      <c r="J243" s="36">
        <f t="shared" si="117"/>
        <v>0</v>
      </c>
      <c r="K243" s="36">
        <f t="shared" si="122"/>
        <v>4</v>
      </c>
      <c r="L243" s="36">
        <v>1</v>
      </c>
      <c r="M243" s="36" t="s">
        <v>83</v>
      </c>
      <c r="N243" s="36"/>
      <c r="O243" s="37"/>
      <c r="P243" s="38"/>
      <c r="Q243" s="38"/>
      <c r="R243" s="39">
        <v>5.2</v>
      </c>
      <c r="S243" s="39" t="s">
        <v>83</v>
      </c>
      <c r="T243" s="39" t="s">
        <v>96</v>
      </c>
      <c r="U243" s="40" t="s">
        <v>83</v>
      </c>
      <c r="V243" s="44" t="s">
        <v>146</v>
      </c>
      <c r="W243" s="44" t="s">
        <v>103</v>
      </c>
      <c r="X243" s="39" t="s">
        <v>83</v>
      </c>
      <c r="Y243" s="102" t="s">
        <v>563</v>
      </c>
      <c r="Z243" s="102" t="s">
        <v>564</v>
      </c>
      <c r="AA243" s="47"/>
      <c r="AB243" s="68" t="s">
        <v>361</v>
      </c>
    </row>
    <row r="244" spans="1:28" ht="33.75">
      <c r="A244" s="34" t="s">
        <v>565</v>
      </c>
      <c r="B244" s="35" t="s">
        <v>560</v>
      </c>
      <c r="C244" s="35" t="s">
        <v>561</v>
      </c>
      <c r="D244" s="36"/>
      <c r="E244" s="35" t="s">
        <v>186</v>
      </c>
      <c r="F244" s="35" t="s">
        <v>114</v>
      </c>
      <c r="G244" s="35"/>
      <c r="H244" s="35" t="s">
        <v>566</v>
      </c>
      <c r="I244" s="36">
        <f t="shared" ref="I244" si="157">ROUNDUP((LEN(F244)/6),0)</f>
        <v>1</v>
      </c>
      <c r="J244" s="36">
        <f t="shared" ref="J244" si="158">ROUNDUP((LEN(G244)/6),0)</f>
        <v>0</v>
      </c>
      <c r="K244" s="36">
        <f t="shared" ref="K244" si="159">ROUNDUP((LEN(H244)/6),0)</f>
        <v>4</v>
      </c>
      <c r="L244" s="36">
        <v>1</v>
      </c>
      <c r="M244" s="36"/>
      <c r="N244" s="36" t="s">
        <v>83</v>
      </c>
      <c r="O244" s="37"/>
      <c r="P244" s="38"/>
      <c r="Q244" s="38"/>
      <c r="R244" s="39"/>
      <c r="S244" s="39"/>
      <c r="T244" s="39"/>
      <c r="U244" s="40" t="s">
        <v>83</v>
      </c>
      <c r="V244" s="44" t="s">
        <v>567</v>
      </c>
      <c r="W244" s="44" t="s">
        <v>103</v>
      </c>
      <c r="X244" s="39"/>
      <c r="Y244" s="102"/>
      <c r="Z244" s="102"/>
      <c r="AA244" s="47"/>
      <c r="AB244" s="68"/>
    </row>
    <row r="245" spans="1:28" ht="33.75">
      <c r="A245" s="34">
        <v>175</v>
      </c>
      <c r="B245" s="35" t="s">
        <v>568</v>
      </c>
      <c r="C245" s="35" t="s">
        <v>569</v>
      </c>
      <c r="D245" s="36"/>
      <c r="E245" s="35" t="s">
        <v>206</v>
      </c>
      <c r="F245" s="35"/>
      <c r="G245" s="35"/>
      <c r="H245" s="35" t="s">
        <v>128</v>
      </c>
      <c r="I245" s="36">
        <f t="shared" si="116"/>
        <v>0</v>
      </c>
      <c r="J245" s="36">
        <f t="shared" si="117"/>
        <v>0</v>
      </c>
      <c r="K245" s="36">
        <f t="shared" si="122"/>
        <v>2</v>
      </c>
      <c r="L245" s="36">
        <v>1</v>
      </c>
      <c r="M245" s="36" t="s">
        <v>83</v>
      </c>
      <c r="N245" s="36"/>
      <c r="O245" s="37"/>
      <c r="P245" s="38"/>
      <c r="Q245" s="38"/>
      <c r="R245" s="39">
        <v>5.2</v>
      </c>
      <c r="S245" s="39" t="s">
        <v>83</v>
      </c>
      <c r="T245" s="39" t="s">
        <v>96</v>
      </c>
      <c r="U245" s="40" t="s">
        <v>83</v>
      </c>
      <c r="V245" s="44" t="s">
        <v>570</v>
      </c>
      <c r="W245" s="44" t="s">
        <v>571</v>
      </c>
      <c r="X245" s="39"/>
      <c r="Y245" s="102"/>
      <c r="Z245" s="102"/>
      <c r="AA245" s="47"/>
      <c r="AB245" s="68"/>
    </row>
    <row r="246" spans="1:28" ht="33.75">
      <c r="A246" s="34">
        <v>176</v>
      </c>
      <c r="B246" s="35" t="s">
        <v>568</v>
      </c>
      <c r="C246" s="35" t="s">
        <v>572</v>
      </c>
      <c r="D246" s="36"/>
      <c r="E246" s="35" t="s">
        <v>206</v>
      </c>
      <c r="F246" s="35"/>
      <c r="G246" s="35"/>
      <c r="H246" s="35" t="s">
        <v>128</v>
      </c>
      <c r="I246" s="36">
        <f t="shared" si="116"/>
        <v>0</v>
      </c>
      <c r="J246" s="36">
        <f t="shared" si="117"/>
        <v>0</v>
      </c>
      <c r="K246" s="36">
        <f t="shared" si="122"/>
        <v>2</v>
      </c>
      <c r="L246" s="36">
        <v>1</v>
      </c>
      <c r="M246" s="36" t="s">
        <v>83</v>
      </c>
      <c r="N246" s="36"/>
      <c r="O246" s="37"/>
      <c r="P246" s="38"/>
      <c r="Q246" s="38"/>
      <c r="R246" s="39">
        <v>5.2</v>
      </c>
      <c r="S246" s="39" t="s">
        <v>83</v>
      </c>
      <c r="T246" s="39" t="s">
        <v>96</v>
      </c>
      <c r="U246" s="40" t="s">
        <v>83</v>
      </c>
      <c r="V246" s="44" t="s">
        <v>570</v>
      </c>
      <c r="W246" s="44" t="s">
        <v>571</v>
      </c>
      <c r="X246" s="104"/>
      <c r="Y246" s="105"/>
      <c r="Z246" s="105"/>
      <c r="AA246" s="47"/>
      <c r="AB246" s="68"/>
    </row>
    <row r="247" spans="1:28" ht="33.75">
      <c r="A247" s="34">
        <v>177</v>
      </c>
      <c r="B247" s="35" t="s">
        <v>568</v>
      </c>
      <c r="C247" s="35" t="s">
        <v>573</v>
      </c>
      <c r="D247" s="36"/>
      <c r="E247" s="35" t="s">
        <v>97</v>
      </c>
      <c r="F247" s="35"/>
      <c r="G247" s="35" t="s">
        <v>574</v>
      </c>
      <c r="H247" s="35" t="s">
        <v>82</v>
      </c>
      <c r="I247" s="36">
        <f t="shared" si="116"/>
        <v>0</v>
      </c>
      <c r="J247" s="36">
        <f t="shared" si="117"/>
        <v>6</v>
      </c>
      <c r="K247" s="36">
        <f t="shared" si="122"/>
        <v>1</v>
      </c>
      <c r="L247" s="36">
        <v>1</v>
      </c>
      <c r="M247" s="36" t="s">
        <v>83</v>
      </c>
      <c r="N247" s="36"/>
      <c r="O247" s="37"/>
      <c r="P247" s="38"/>
      <c r="Q247" s="38"/>
      <c r="R247" s="39">
        <v>5.2</v>
      </c>
      <c r="S247" s="39" t="s">
        <v>83</v>
      </c>
      <c r="T247" s="39" t="s">
        <v>96</v>
      </c>
      <c r="U247" s="40" t="s">
        <v>83</v>
      </c>
      <c r="V247" s="44" t="s">
        <v>575</v>
      </c>
      <c r="W247" s="44" t="s">
        <v>576</v>
      </c>
      <c r="X247" s="39"/>
      <c r="Y247" s="102"/>
      <c r="Z247" s="102"/>
      <c r="AA247" s="47"/>
      <c r="AB247" s="68"/>
    </row>
    <row r="248" spans="1:28" ht="33.75">
      <c r="A248" s="34" t="s">
        <v>577</v>
      </c>
      <c r="B248" s="35" t="s">
        <v>568</v>
      </c>
      <c r="C248" s="35" t="s">
        <v>573</v>
      </c>
      <c r="D248" s="36"/>
      <c r="E248" s="35" t="s">
        <v>97</v>
      </c>
      <c r="F248" s="35"/>
      <c r="G248" s="35" t="s">
        <v>578</v>
      </c>
      <c r="H248" s="35" t="s">
        <v>82</v>
      </c>
      <c r="I248" s="36">
        <f t="shared" ref="I248" si="160">ROUNDUP((LEN(F248)/6),0)</f>
        <v>0</v>
      </c>
      <c r="J248" s="36">
        <f t="shared" ref="J248" si="161">ROUNDUP((LEN(G248)/6),0)</f>
        <v>6</v>
      </c>
      <c r="K248" s="36">
        <f t="shared" ref="K248" si="162">ROUNDUP((LEN(H248)/6),0)</f>
        <v>1</v>
      </c>
      <c r="L248" s="36">
        <v>1</v>
      </c>
      <c r="M248" s="36"/>
      <c r="N248" s="36" t="s">
        <v>83</v>
      </c>
      <c r="O248" s="37"/>
      <c r="P248" s="38"/>
      <c r="Q248" s="38"/>
      <c r="R248" s="39"/>
      <c r="S248" s="39"/>
      <c r="T248" s="39"/>
      <c r="U248" s="40" t="s">
        <v>83</v>
      </c>
      <c r="V248" s="44" t="s">
        <v>579</v>
      </c>
      <c r="W248" s="44" t="s">
        <v>576</v>
      </c>
      <c r="X248" s="104"/>
      <c r="Y248" s="105"/>
      <c r="Z248" s="105"/>
      <c r="AA248" s="47"/>
      <c r="AB248" s="68"/>
    </row>
    <row r="249" spans="1:28" ht="33.75">
      <c r="A249" s="34">
        <v>178</v>
      </c>
      <c r="B249" s="35" t="s">
        <v>568</v>
      </c>
      <c r="C249" s="35" t="s">
        <v>580</v>
      </c>
      <c r="D249" s="36"/>
      <c r="E249" s="35" t="s">
        <v>97</v>
      </c>
      <c r="F249" s="35"/>
      <c r="G249" s="35" t="s">
        <v>574</v>
      </c>
      <c r="H249" s="35" t="s">
        <v>82</v>
      </c>
      <c r="I249" s="36">
        <f t="shared" si="116"/>
        <v>0</v>
      </c>
      <c r="J249" s="36">
        <f t="shared" si="117"/>
        <v>6</v>
      </c>
      <c r="K249" s="36">
        <f t="shared" si="122"/>
        <v>1</v>
      </c>
      <c r="L249" s="36">
        <v>1</v>
      </c>
      <c r="M249" s="36" t="s">
        <v>83</v>
      </c>
      <c r="N249" s="36"/>
      <c r="O249" s="37"/>
      <c r="P249" s="38"/>
      <c r="Q249" s="38"/>
      <c r="R249" s="39">
        <v>5.2</v>
      </c>
      <c r="S249" s="39" t="s">
        <v>83</v>
      </c>
      <c r="T249" s="39" t="s">
        <v>96</v>
      </c>
      <c r="U249" s="40" t="s">
        <v>83</v>
      </c>
      <c r="V249" s="44" t="s">
        <v>575</v>
      </c>
      <c r="W249" s="44" t="s">
        <v>576</v>
      </c>
      <c r="X249" s="39"/>
      <c r="Y249" s="102"/>
      <c r="Z249" s="102"/>
      <c r="AA249" s="47"/>
      <c r="AB249" s="68"/>
    </row>
    <row r="250" spans="1:28" ht="33.75">
      <c r="A250" s="34" t="s">
        <v>581</v>
      </c>
      <c r="B250" s="35" t="s">
        <v>568</v>
      </c>
      <c r="C250" s="35" t="s">
        <v>580</v>
      </c>
      <c r="D250" s="36"/>
      <c r="E250" s="35" t="s">
        <v>97</v>
      </c>
      <c r="F250" s="35"/>
      <c r="G250" s="35" t="s">
        <v>578</v>
      </c>
      <c r="H250" s="35" t="s">
        <v>82</v>
      </c>
      <c r="I250" s="36">
        <f t="shared" ref="I250" si="163">ROUNDUP((LEN(F250)/6),0)</f>
        <v>0</v>
      </c>
      <c r="J250" s="36">
        <f t="shared" ref="J250" si="164">ROUNDUP((LEN(G250)/6),0)</f>
        <v>6</v>
      </c>
      <c r="K250" s="36">
        <f t="shared" ref="K250" si="165">ROUNDUP((LEN(H250)/6),0)</f>
        <v>1</v>
      </c>
      <c r="L250" s="36">
        <v>1</v>
      </c>
      <c r="M250" s="36"/>
      <c r="N250" s="36" t="s">
        <v>83</v>
      </c>
      <c r="O250" s="37"/>
      <c r="P250" s="38"/>
      <c r="Q250" s="38"/>
      <c r="R250" s="39"/>
      <c r="S250" s="39"/>
      <c r="T250" s="39"/>
      <c r="U250" s="40" t="s">
        <v>83</v>
      </c>
      <c r="V250" s="44" t="s">
        <v>582</v>
      </c>
      <c r="W250" s="44" t="s">
        <v>576</v>
      </c>
      <c r="X250" s="104"/>
      <c r="Y250" s="105"/>
      <c r="Z250" s="105"/>
      <c r="AA250" s="47"/>
      <c r="AB250" s="68"/>
    </row>
    <row r="251" spans="1:28" ht="33.75">
      <c r="A251" s="34">
        <v>179</v>
      </c>
      <c r="B251" s="35" t="s">
        <v>568</v>
      </c>
      <c r="C251" s="35" t="s">
        <v>583</v>
      </c>
      <c r="D251" s="36"/>
      <c r="E251" s="35" t="s">
        <v>97</v>
      </c>
      <c r="F251" s="35"/>
      <c r="G251" s="35" t="s">
        <v>574</v>
      </c>
      <c r="H251" s="35" t="s">
        <v>82</v>
      </c>
      <c r="I251" s="36">
        <f t="shared" si="116"/>
        <v>0</v>
      </c>
      <c r="J251" s="36">
        <f t="shared" si="117"/>
        <v>6</v>
      </c>
      <c r="K251" s="36">
        <f t="shared" si="122"/>
        <v>1</v>
      </c>
      <c r="L251" s="36">
        <v>1</v>
      </c>
      <c r="M251" s="36" t="s">
        <v>83</v>
      </c>
      <c r="O251" s="37"/>
      <c r="P251" s="38"/>
      <c r="Q251" s="38"/>
      <c r="R251" s="39">
        <v>5.2</v>
      </c>
      <c r="S251" s="39" t="s">
        <v>83</v>
      </c>
      <c r="T251" s="39" t="s">
        <v>96</v>
      </c>
      <c r="U251" s="40" t="s">
        <v>83</v>
      </c>
      <c r="V251" s="44" t="s">
        <v>575</v>
      </c>
      <c r="W251" s="44" t="s">
        <v>576</v>
      </c>
      <c r="X251" s="39"/>
      <c r="Y251" s="102"/>
      <c r="Z251" s="102"/>
      <c r="AA251" s="47"/>
      <c r="AB251" s="68"/>
    </row>
    <row r="252" spans="1:28" ht="33.75">
      <c r="A252" s="34" t="s">
        <v>584</v>
      </c>
      <c r="B252" s="35" t="s">
        <v>568</v>
      </c>
      <c r="C252" s="35" t="s">
        <v>583</v>
      </c>
      <c r="D252" s="36"/>
      <c r="E252" s="35" t="s">
        <v>97</v>
      </c>
      <c r="F252" s="35"/>
      <c r="G252" s="35" t="s">
        <v>578</v>
      </c>
      <c r="H252" s="35" t="s">
        <v>82</v>
      </c>
      <c r="I252" s="36">
        <f t="shared" ref="I252" si="166">ROUNDUP((LEN(F252)/6),0)</f>
        <v>0</v>
      </c>
      <c r="J252" s="36">
        <f t="shared" ref="J252" si="167">ROUNDUP((LEN(G252)/6),0)</f>
        <v>6</v>
      </c>
      <c r="K252" s="36">
        <f t="shared" ref="K252" si="168">ROUNDUP((LEN(H252)/6),0)</f>
        <v>1</v>
      </c>
      <c r="L252" s="36">
        <v>1</v>
      </c>
      <c r="M252" s="36"/>
      <c r="N252" s="36" t="s">
        <v>83</v>
      </c>
      <c r="O252" s="37"/>
      <c r="P252" s="38"/>
      <c r="Q252" s="38"/>
      <c r="R252" s="39"/>
      <c r="S252" s="39"/>
      <c r="T252" s="39"/>
      <c r="U252" s="40" t="s">
        <v>83</v>
      </c>
      <c r="V252" s="44" t="s">
        <v>585</v>
      </c>
      <c r="W252" s="44" t="s">
        <v>576</v>
      </c>
      <c r="X252" s="104"/>
      <c r="Y252" s="105"/>
      <c r="Z252" s="105"/>
      <c r="AA252" s="47"/>
      <c r="AB252" s="68"/>
    </row>
    <row r="253" spans="1:28" ht="33.75">
      <c r="A253" s="34">
        <v>180</v>
      </c>
      <c r="B253" s="35" t="s">
        <v>568</v>
      </c>
      <c r="C253" s="35" t="s">
        <v>586</v>
      </c>
      <c r="D253" s="36"/>
      <c r="E253" s="35" t="s">
        <v>97</v>
      </c>
      <c r="F253" s="35"/>
      <c r="G253" s="35" t="s">
        <v>574</v>
      </c>
      <c r="H253" s="35" t="s">
        <v>82</v>
      </c>
      <c r="I253" s="36">
        <f t="shared" ref="I253:K254" si="169">ROUNDUP((LEN(F253)/6),0)</f>
        <v>0</v>
      </c>
      <c r="J253" s="36">
        <f t="shared" si="169"/>
        <v>6</v>
      </c>
      <c r="K253" s="36">
        <f t="shared" si="169"/>
        <v>1</v>
      </c>
      <c r="L253" s="36">
        <v>1</v>
      </c>
      <c r="M253" s="36" t="s">
        <v>83</v>
      </c>
      <c r="O253" s="37"/>
      <c r="P253" s="38"/>
      <c r="Q253" s="38"/>
      <c r="R253" s="39">
        <v>5.2</v>
      </c>
      <c r="S253" s="39" t="s">
        <v>83</v>
      </c>
      <c r="T253" s="39" t="s">
        <v>96</v>
      </c>
      <c r="U253" s="40" t="s">
        <v>83</v>
      </c>
      <c r="V253" s="44" t="s">
        <v>575</v>
      </c>
      <c r="W253" s="44" t="s">
        <v>576</v>
      </c>
      <c r="X253" s="39"/>
      <c r="Y253" s="102"/>
      <c r="Z253" s="102"/>
      <c r="AA253" s="47"/>
      <c r="AB253" s="68"/>
    </row>
    <row r="254" spans="1:28" ht="33.75">
      <c r="A254" s="34" t="s">
        <v>587</v>
      </c>
      <c r="B254" s="35" t="s">
        <v>568</v>
      </c>
      <c r="C254" s="35" t="s">
        <v>586</v>
      </c>
      <c r="D254" s="36"/>
      <c r="E254" s="35" t="s">
        <v>97</v>
      </c>
      <c r="F254" s="35"/>
      <c r="G254" s="35" t="s">
        <v>578</v>
      </c>
      <c r="H254" s="35" t="s">
        <v>82</v>
      </c>
      <c r="I254" s="36">
        <f t="shared" si="169"/>
        <v>0</v>
      </c>
      <c r="J254" s="36">
        <f t="shared" si="169"/>
        <v>6</v>
      </c>
      <c r="K254" s="36">
        <f t="shared" si="169"/>
        <v>1</v>
      </c>
      <c r="L254" s="36">
        <v>1</v>
      </c>
      <c r="M254" s="36"/>
      <c r="N254" s="36" t="s">
        <v>83</v>
      </c>
      <c r="O254" s="37"/>
      <c r="P254" s="38"/>
      <c r="Q254" s="38"/>
      <c r="R254" s="39"/>
      <c r="S254" s="39"/>
      <c r="T254" s="39"/>
      <c r="U254" s="40" t="s">
        <v>83</v>
      </c>
      <c r="V254" s="44" t="s">
        <v>588</v>
      </c>
      <c r="W254" s="44" t="s">
        <v>576</v>
      </c>
      <c r="X254" s="104"/>
      <c r="Y254" s="105"/>
      <c r="Z254" s="105"/>
      <c r="AA254" s="47"/>
      <c r="AB254" s="68"/>
    </row>
    <row r="255" spans="1:28" ht="33.75">
      <c r="A255" s="34">
        <v>181</v>
      </c>
      <c r="B255" s="35" t="s">
        <v>568</v>
      </c>
      <c r="C255" s="35" t="s">
        <v>589</v>
      </c>
      <c r="D255" s="36"/>
      <c r="E255" s="35" t="s">
        <v>208</v>
      </c>
      <c r="F255" s="35"/>
      <c r="G255" s="35"/>
      <c r="H255" s="35" t="s">
        <v>128</v>
      </c>
      <c r="I255" s="36">
        <f t="shared" si="116"/>
        <v>0</v>
      </c>
      <c r="J255" s="36">
        <f t="shared" si="117"/>
        <v>0</v>
      </c>
      <c r="K255" s="36">
        <f t="shared" si="122"/>
        <v>2</v>
      </c>
      <c r="L255" s="36">
        <v>1</v>
      </c>
      <c r="M255" s="36"/>
      <c r="N255" s="36" t="s">
        <v>83</v>
      </c>
      <c r="O255" s="37"/>
      <c r="P255" s="38"/>
      <c r="Q255" s="38"/>
      <c r="R255" s="39">
        <v>5.2</v>
      </c>
      <c r="S255" s="39" t="s">
        <v>83</v>
      </c>
      <c r="T255" s="39" t="s">
        <v>96</v>
      </c>
      <c r="U255" s="40" t="s">
        <v>83</v>
      </c>
      <c r="V255" s="44" t="s">
        <v>570</v>
      </c>
      <c r="W255" s="44" t="s">
        <v>571</v>
      </c>
      <c r="X255" s="39"/>
      <c r="Y255" s="102"/>
      <c r="Z255" s="102"/>
      <c r="AA255" s="47"/>
      <c r="AB255" s="68"/>
    </row>
    <row r="256" spans="1:28" ht="33.75">
      <c r="A256" s="34">
        <v>182</v>
      </c>
      <c r="B256" s="35" t="s">
        <v>568</v>
      </c>
      <c r="C256" s="35" t="s">
        <v>590</v>
      </c>
      <c r="D256" s="36"/>
      <c r="E256" s="35" t="s">
        <v>208</v>
      </c>
      <c r="F256" s="35"/>
      <c r="G256" s="35"/>
      <c r="H256" s="35" t="s">
        <v>128</v>
      </c>
      <c r="I256" s="36">
        <f t="shared" si="116"/>
        <v>0</v>
      </c>
      <c r="J256" s="36">
        <f t="shared" si="117"/>
        <v>0</v>
      </c>
      <c r="K256" s="36">
        <f t="shared" si="122"/>
        <v>2</v>
      </c>
      <c r="L256" s="36">
        <v>1</v>
      </c>
      <c r="M256" s="36"/>
      <c r="N256" s="36" t="s">
        <v>83</v>
      </c>
      <c r="O256" s="37"/>
      <c r="P256" s="38"/>
      <c r="Q256" s="38"/>
      <c r="R256" s="39">
        <v>5.2</v>
      </c>
      <c r="S256" s="39" t="s">
        <v>83</v>
      </c>
      <c r="T256" s="39" t="s">
        <v>96</v>
      </c>
      <c r="U256" s="40" t="s">
        <v>83</v>
      </c>
      <c r="V256" s="44" t="s">
        <v>570</v>
      </c>
      <c r="W256" s="44" t="s">
        <v>571</v>
      </c>
      <c r="X256" s="104"/>
      <c r="Y256" s="105"/>
      <c r="Z256" s="105"/>
      <c r="AA256" s="47"/>
      <c r="AB256" s="68"/>
    </row>
    <row r="257" spans="1:28" s="80" customFormat="1" ht="33.75">
      <c r="A257" s="70">
        <v>183</v>
      </c>
      <c r="B257" s="71" t="s">
        <v>568</v>
      </c>
      <c r="C257" s="71" t="s">
        <v>591</v>
      </c>
      <c r="D257" s="72"/>
      <c r="E257" s="71" t="s">
        <v>208</v>
      </c>
      <c r="F257" s="71"/>
      <c r="G257" s="71"/>
      <c r="H257" s="71" t="s">
        <v>128</v>
      </c>
      <c r="I257" s="72">
        <f t="shared" si="116"/>
        <v>0</v>
      </c>
      <c r="J257" s="72">
        <f t="shared" si="117"/>
        <v>0</v>
      </c>
      <c r="K257" s="72">
        <f t="shared" si="122"/>
        <v>2</v>
      </c>
      <c r="L257" s="72">
        <v>1</v>
      </c>
      <c r="M257" s="72"/>
      <c r="N257" s="72" t="s">
        <v>83</v>
      </c>
      <c r="O257" s="73"/>
      <c r="P257" s="74"/>
      <c r="Q257" s="74"/>
      <c r="R257" s="75">
        <v>5.2</v>
      </c>
      <c r="S257" s="75" t="s">
        <v>83</v>
      </c>
      <c r="T257" s="75" t="s">
        <v>96</v>
      </c>
      <c r="U257" s="76" t="s">
        <v>83</v>
      </c>
      <c r="V257" s="77" t="s">
        <v>570</v>
      </c>
      <c r="W257" s="77" t="s">
        <v>571</v>
      </c>
      <c r="X257" s="39"/>
      <c r="Y257" s="102"/>
      <c r="Z257" s="102"/>
      <c r="AA257" s="78" t="s">
        <v>83</v>
      </c>
      <c r="AB257" s="79" t="s">
        <v>592</v>
      </c>
    </row>
    <row r="258" spans="1:28" s="80" customFormat="1" ht="33.75">
      <c r="A258" s="70">
        <v>184</v>
      </c>
      <c r="B258" s="71" t="s">
        <v>568</v>
      </c>
      <c r="C258" s="71" t="s">
        <v>593</v>
      </c>
      <c r="D258" s="72"/>
      <c r="E258" s="71" t="s">
        <v>208</v>
      </c>
      <c r="F258" s="71"/>
      <c r="G258" s="71"/>
      <c r="H258" s="71" t="s">
        <v>128</v>
      </c>
      <c r="I258" s="72">
        <f t="shared" si="116"/>
        <v>0</v>
      </c>
      <c r="J258" s="72">
        <f t="shared" si="117"/>
        <v>0</v>
      </c>
      <c r="K258" s="72">
        <f t="shared" si="122"/>
        <v>2</v>
      </c>
      <c r="L258" s="72">
        <v>1</v>
      </c>
      <c r="M258" s="72"/>
      <c r="N258" s="72" t="s">
        <v>83</v>
      </c>
      <c r="O258" s="73"/>
      <c r="P258" s="74"/>
      <c r="Q258" s="74"/>
      <c r="R258" s="75">
        <v>5.2</v>
      </c>
      <c r="S258" s="75" t="s">
        <v>83</v>
      </c>
      <c r="T258" s="75" t="s">
        <v>96</v>
      </c>
      <c r="U258" s="76" t="s">
        <v>83</v>
      </c>
      <c r="V258" s="77" t="s">
        <v>570</v>
      </c>
      <c r="W258" s="77" t="s">
        <v>571</v>
      </c>
      <c r="X258" s="104"/>
      <c r="Y258" s="105"/>
      <c r="Z258" s="105"/>
      <c r="AA258" s="78" t="s">
        <v>83</v>
      </c>
      <c r="AB258" s="79" t="s">
        <v>592</v>
      </c>
    </row>
    <row r="259" spans="1:28" s="80" customFormat="1" ht="33.75">
      <c r="A259" s="70">
        <v>185</v>
      </c>
      <c r="B259" s="71" t="s">
        <v>568</v>
      </c>
      <c r="C259" s="71" t="s">
        <v>594</v>
      </c>
      <c r="D259" s="72"/>
      <c r="E259" s="71" t="s">
        <v>208</v>
      </c>
      <c r="F259" s="71"/>
      <c r="G259" s="71"/>
      <c r="H259" s="71" t="s">
        <v>128</v>
      </c>
      <c r="I259" s="72">
        <f t="shared" si="116"/>
        <v>0</v>
      </c>
      <c r="J259" s="72">
        <f t="shared" si="117"/>
        <v>0</v>
      </c>
      <c r="K259" s="72">
        <f t="shared" si="122"/>
        <v>2</v>
      </c>
      <c r="L259" s="72">
        <v>1</v>
      </c>
      <c r="M259" s="72"/>
      <c r="N259" s="72" t="s">
        <v>83</v>
      </c>
      <c r="O259" s="73"/>
      <c r="P259" s="74"/>
      <c r="Q259" s="74"/>
      <c r="R259" s="75">
        <v>5.2</v>
      </c>
      <c r="S259" s="75" t="s">
        <v>83</v>
      </c>
      <c r="T259" s="75" t="s">
        <v>96</v>
      </c>
      <c r="U259" s="76" t="s">
        <v>83</v>
      </c>
      <c r="V259" s="77" t="s">
        <v>570</v>
      </c>
      <c r="W259" s="77" t="s">
        <v>571</v>
      </c>
      <c r="X259" s="39"/>
      <c r="Y259" s="102"/>
      <c r="Z259" s="102"/>
      <c r="AA259" s="78" t="s">
        <v>83</v>
      </c>
      <c r="AB259" s="79" t="s">
        <v>592</v>
      </c>
    </row>
    <row r="260" spans="1:28" ht="33.75">
      <c r="A260" s="34">
        <v>186</v>
      </c>
      <c r="B260" s="35" t="s">
        <v>568</v>
      </c>
      <c r="C260" s="35" t="s">
        <v>589</v>
      </c>
      <c r="D260" s="36"/>
      <c r="E260" s="35" t="s">
        <v>206</v>
      </c>
      <c r="F260" s="35"/>
      <c r="G260" s="35"/>
      <c r="H260" s="35" t="s">
        <v>128</v>
      </c>
      <c r="I260" s="36">
        <f t="shared" si="116"/>
        <v>0</v>
      </c>
      <c r="J260" s="36">
        <f t="shared" si="117"/>
        <v>0</v>
      </c>
      <c r="K260" s="36">
        <f t="shared" si="122"/>
        <v>2</v>
      </c>
      <c r="L260" s="36">
        <v>1</v>
      </c>
      <c r="M260" s="36" t="s">
        <v>83</v>
      </c>
      <c r="N260" s="36"/>
      <c r="O260" s="37"/>
      <c r="P260" s="38"/>
      <c r="Q260" s="38"/>
      <c r="R260" s="39">
        <v>5.2</v>
      </c>
      <c r="S260" s="39" t="s">
        <v>83</v>
      </c>
      <c r="T260" s="39" t="s">
        <v>96</v>
      </c>
      <c r="U260" s="40" t="s">
        <v>83</v>
      </c>
      <c r="V260" s="44" t="s">
        <v>570</v>
      </c>
      <c r="W260" s="44" t="s">
        <v>571</v>
      </c>
      <c r="X260" s="104"/>
      <c r="Y260" s="105"/>
      <c r="Z260" s="105"/>
      <c r="AA260" s="47"/>
      <c r="AB260" s="68"/>
    </row>
    <row r="261" spans="1:28" ht="33.75">
      <c r="A261" s="34">
        <v>187</v>
      </c>
      <c r="B261" s="35" t="s">
        <v>568</v>
      </c>
      <c r="C261" s="35" t="s">
        <v>590</v>
      </c>
      <c r="D261" s="36"/>
      <c r="E261" s="35" t="s">
        <v>206</v>
      </c>
      <c r="F261" s="35"/>
      <c r="G261" s="35"/>
      <c r="H261" s="35" t="s">
        <v>128</v>
      </c>
      <c r="I261" s="36">
        <f t="shared" si="116"/>
        <v>0</v>
      </c>
      <c r="J261" s="36">
        <f t="shared" si="117"/>
        <v>0</v>
      </c>
      <c r="K261" s="36">
        <f t="shared" si="122"/>
        <v>2</v>
      </c>
      <c r="L261" s="36">
        <v>1</v>
      </c>
      <c r="M261" s="36" t="s">
        <v>83</v>
      </c>
      <c r="N261" s="36"/>
      <c r="O261" s="37"/>
      <c r="P261" s="38"/>
      <c r="Q261" s="38"/>
      <c r="R261" s="39">
        <v>5.2</v>
      </c>
      <c r="S261" s="39" t="s">
        <v>83</v>
      </c>
      <c r="T261" s="39" t="s">
        <v>96</v>
      </c>
      <c r="U261" s="40" t="s">
        <v>83</v>
      </c>
      <c r="V261" s="44" t="s">
        <v>570</v>
      </c>
      <c r="W261" s="44" t="s">
        <v>571</v>
      </c>
      <c r="X261" s="39"/>
      <c r="Y261" s="102"/>
      <c r="Z261" s="102"/>
      <c r="AA261" s="47"/>
      <c r="AB261" s="68"/>
    </row>
    <row r="262" spans="1:28" ht="33.75">
      <c r="A262" s="34">
        <v>188</v>
      </c>
      <c r="B262" s="35" t="s">
        <v>568</v>
      </c>
      <c r="C262" s="35" t="s">
        <v>591</v>
      </c>
      <c r="D262" s="36"/>
      <c r="E262" s="35" t="s">
        <v>206</v>
      </c>
      <c r="F262" s="35"/>
      <c r="G262" s="35"/>
      <c r="H262" s="35" t="s">
        <v>128</v>
      </c>
      <c r="I262" s="36">
        <f t="shared" ref="I262:I288" si="170">ROUNDUP((LEN(F262)/6),0)</f>
        <v>0</v>
      </c>
      <c r="J262" s="36">
        <f t="shared" ref="J262:J288" si="171">ROUNDUP((LEN(G262)/6),0)</f>
        <v>0</v>
      </c>
      <c r="K262" s="36">
        <f t="shared" si="122"/>
        <v>2</v>
      </c>
      <c r="L262" s="36">
        <v>1</v>
      </c>
      <c r="M262" s="36" t="s">
        <v>83</v>
      </c>
      <c r="N262" s="36"/>
      <c r="O262" s="37"/>
      <c r="P262" s="38"/>
      <c r="Q262" s="38"/>
      <c r="R262" s="39">
        <v>5.2</v>
      </c>
      <c r="S262" s="39" t="s">
        <v>83</v>
      </c>
      <c r="T262" s="39" t="s">
        <v>96</v>
      </c>
      <c r="U262" s="40" t="s">
        <v>83</v>
      </c>
      <c r="V262" s="44" t="s">
        <v>570</v>
      </c>
      <c r="W262" s="44" t="s">
        <v>571</v>
      </c>
      <c r="X262" s="104"/>
      <c r="Y262" s="105"/>
      <c r="Z262" s="105"/>
      <c r="AA262" s="47"/>
      <c r="AB262" s="68"/>
    </row>
    <row r="263" spans="1:28" ht="33.75">
      <c r="A263" s="34">
        <v>189</v>
      </c>
      <c r="B263" s="35" t="s">
        <v>568</v>
      </c>
      <c r="C263" s="35" t="s">
        <v>593</v>
      </c>
      <c r="D263" s="36"/>
      <c r="E263" s="35" t="s">
        <v>206</v>
      </c>
      <c r="F263" s="35"/>
      <c r="G263" s="35"/>
      <c r="H263" s="35" t="s">
        <v>128</v>
      </c>
      <c r="I263" s="36">
        <f t="shared" si="170"/>
        <v>0</v>
      </c>
      <c r="J263" s="36">
        <f t="shared" si="171"/>
        <v>0</v>
      </c>
      <c r="K263" s="36">
        <f t="shared" si="122"/>
        <v>2</v>
      </c>
      <c r="L263" s="36">
        <v>1</v>
      </c>
      <c r="M263" s="36" t="s">
        <v>83</v>
      </c>
      <c r="N263" s="36"/>
      <c r="O263" s="37"/>
      <c r="P263" s="38"/>
      <c r="Q263" s="38"/>
      <c r="R263" s="39">
        <v>5.2</v>
      </c>
      <c r="S263" s="39" t="s">
        <v>83</v>
      </c>
      <c r="T263" s="39" t="s">
        <v>96</v>
      </c>
      <c r="U263" s="40" t="s">
        <v>83</v>
      </c>
      <c r="V263" s="44" t="s">
        <v>570</v>
      </c>
      <c r="W263" s="44" t="s">
        <v>571</v>
      </c>
      <c r="X263" s="39"/>
      <c r="Y263" s="102"/>
      <c r="Z263" s="102"/>
      <c r="AA263" s="47"/>
      <c r="AB263" s="68"/>
    </row>
    <row r="264" spans="1:28" ht="33.75">
      <c r="A264" s="34">
        <v>190</v>
      </c>
      <c r="B264" s="35" t="s">
        <v>568</v>
      </c>
      <c r="C264" s="35" t="s">
        <v>594</v>
      </c>
      <c r="D264" s="36"/>
      <c r="E264" s="35" t="s">
        <v>206</v>
      </c>
      <c r="F264" s="35"/>
      <c r="G264" s="35"/>
      <c r="H264" s="35" t="s">
        <v>128</v>
      </c>
      <c r="I264" s="36">
        <f t="shared" si="170"/>
        <v>0</v>
      </c>
      <c r="J264" s="36">
        <f t="shared" si="171"/>
        <v>0</v>
      </c>
      <c r="K264" s="36">
        <f t="shared" ref="K264:K288" si="172">ROUNDUP((LEN(H264)/6),0)</f>
        <v>2</v>
      </c>
      <c r="L264" s="36">
        <v>1</v>
      </c>
      <c r="M264" s="36" t="s">
        <v>83</v>
      </c>
      <c r="N264" s="36"/>
      <c r="O264" s="37"/>
      <c r="P264" s="38"/>
      <c r="Q264" s="38"/>
      <c r="R264" s="39">
        <v>5.2</v>
      </c>
      <c r="S264" s="39" t="s">
        <v>83</v>
      </c>
      <c r="T264" s="39" t="s">
        <v>96</v>
      </c>
      <c r="U264" s="40" t="s">
        <v>83</v>
      </c>
      <c r="V264" s="44" t="s">
        <v>570</v>
      </c>
      <c r="W264" s="44" t="s">
        <v>571</v>
      </c>
      <c r="X264" s="104"/>
      <c r="Y264" s="105"/>
      <c r="Z264" s="105"/>
      <c r="AA264" s="47"/>
      <c r="AB264" s="68"/>
    </row>
    <row r="265" spans="1:28" ht="33.75">
      <c r="A265" s="34">
        <v>191</v>
      </c>
      <c r="B265" s="35" t="s">
        <v>568</v>
      </c>
      <c r="C265" s="35" t="s">
        <v>595</v>
      </c>
      <c r="D265" s="36"/>
      <c r="E265" s="35" t="s">
        <v>110</v>
      </c>
      <c r="F265" s="35"/>
      <c r="G265" s="35"/>
      <c r="H265" s="35" t="s">
        <v>596</v>
      </c>
      <c r="I265" s="36">
        <f t="shared" si="170"/>
        <v>0</v>
      </c>
      <c r="J265" s="36">
        <f t="shared" si="171"/>
        <v>0</v>
      </c>
      <c r="K265" s="36">
        <f t="shared" si="172"/>
        <v>3</v>
      </c>
      <c r="L265" s="36">
        <v>1</v>
      </c>
      <c r="M265" s="36"/>
      <c r="N265" s="36" t="s">
        <v>83</v>
      </c>
      <c r="O265" s="37"/>
      <c r="P265" s="38"/>
      <c r="Q265" s="38"/>
      <c r="R265" s="39">
        <v>5.2</v>
      </c>
      <c r="S265" s="39" t="s">
        <v>83</v>
      </c>
      <c r="T265" s="39" t="s">
        <v>96</v>
      </c>
      <c r="U265" s="40" t="s">
        <v>83</v>
      </c>
      <c r="V265" s="44" t="s">
        <v>570</v>
      </c>
      <c r="W265" s="44" t="s">
        <v>571</v>
      </c>
      <c r="X265" s="39"/>
      <c r="Y265" s="102"/>
      <c r="Z265" s="102"/>
      <c r="AA265" s="47"/>
      <c r="AB265" s="68"/>
    </row>
    <row r="266" spans="1:28" ht="33.75">
      <c r="A266" s="34">
        <v>192</v>
      </c>
      <c r="B266" s="35" t="s">
        <v>568</v>
      </c>
      <c r="C266" s="35" t="s">
        <v>597</v>
      </c>
      <c r="D266" s="36"/>
      <c r="E266" s="35" t="s">
        <v>110</v>
      </c>
      <c r="F266" s="35"/>
      <c r="G266" s="35"/>
      <c r="H266" s="35" t="s">
        <v>596</v>
      </c>
      <c r="I266" s="36">
        <f t="shared" si="170"/>
        <v>0</v>
      </c>
      <c r="J266" s="36">
        <f t="shared" si="171"/>
        <v>0</v>
      </c>
      <c r="K266" s="36">
        <f t="shared" si="172"/>
        <v>3</v>
      </c>
      <c r="L266" s="36">
        <v>1</v>
      </c>
      <c r="M266" s="36"/>
      <c r="N266" s="36" t="s">
        <v>83</v>
      </c>
      <c r="O266" s="37"/>
      <c r="P266" s="38"/>
      <c r="Q266" s="38"/>
      <c r="R266" s="39">
        <v>5.2</v>
      </c>
      <c r="S266" s="39" t="s">
        <v>83</v>
      </c>
      <c r="T266" s="39" t="s">
        <v>96</v>
      </c>
      <c r="U266" s="40" t="s">
        <v>83</v>
      </c>
      <c r="V266" s="44" t="s">
        <v>570</v>
      </c>
      <c r="W266" s="44" t="s">
        <v>571</v>
      </c>
      <c r="X266" s="104"/>
      <c r="Y266" s="105"/>
      <c r="Z266" s="105"/>
      <c r="AA266" s="47"/>
      <c r="AB266" s="68"/>
    </row>
    <row r="267" spans="1:28" ht="33.75">
      <c r="A267" s="34">
        <v>193</v>
      </c>
      <c r="B267" s="35" t="s">
        <v>568</v>
      </c>
      <c r="C267" s="35" t="s">
        <v>598</v>
      </c>
      <c r="D267" s="36"/>
      <c r="E267" s="35" t="s">
        <v>110</v>
      </c>
      <c r="F267" s="35"/>
      <c r="G267" s="35"/>
      <c r="H267" s="35" t="s">
        <v>596</v>
      </c>
      <c r="I267" s="36">
        <f t="shared" si="170"/>
        <v>0</v>
      </c>
      <c r="J267" s="36">
        <f t="shared" si="171"/>
        <v>0</v>
      </c>
      <c r="K267" s="36">
        <f t="shared" si="172"/>
        <v>3</v>
      </c>
      <c r="L267" s="36">
        <v>1</v>
      </c>
      <c r="M267" s="36"/>
      <c r="N267" s="36" t="s">
        <v>83</v>
      </c>
      <c r="O267" s="37"/>
      <c r="P267" s="38"/>
      <c r="Q267" s="38"/>
      <c r="R267" s="39">
        <v>5.2</v>
      </c>
      <c r="S267" s="39" t="s">
        <v>83</v>
      </c>
      <c r="T267" s="39" t="s">
        <v>96</v>
      </c>
      <c r="U267" s="40" t="s">
        <v>83</v>
      </c>
      <c r="V267" s="44" t="s">
        <v>570</v>
      </c>
      <c r="W267" s="44" t="s">
        <v>571</v>
      </c>
      <c r="X267" s="39"/>
      <c r="Y267" s="102"/>
      <c r="Z267" s="102"/>
      <c r="AA267" s="47"/>
      <c r="AB267" s="68"/>
    </row>
    <row r="268" spans="1:28" ht="33.75">
      <c r="A268" s="34">
        <v>194</v>
      </c>
      <c r="B268" s="35" t="s">
        <v>568</v>
      </c>
      <c r="C268" s="35" t="s">
        <v>599</v>
      </c>
      <c r="D268" s="36"/>
      <c r="E268" s="35" t="s">
        <v>110</v>
      </c>
      <c r="F268" s="35"/>
      <c r="G268" s="35"/>
      <c r="H268" s="35" t="s">
        <v>596</v>
      </c>
      <c r="I268" s="36">
        <f t="shared" si="170"/>
        <v>0</v>
      </c>
      <c r="J268" s="36">
        <f t="shared" si="171"/>
        <v>0</v>
      </c>
      <c r="K268" s="36">
        <f t="shared" si="172"/>
        <v>3</v>
      </c>
      <c r="L268" s="36">
        <v>1</v>
      </c>
      <c r="M268" s="36"/>
      <c r="N268" s="36" t="s">
        <v>83</v>
      </c>
      <c r="O268" s="37"/>
      <c r="P268" s="38"/>
      <c r="Q268" s="38"/>
      <c r="R268" s="39">
        <v>5.2</v>
      </c>
      <c r="S268" s="39" t="s">
        <v>83</v>
      </c>
      <c r="T268" s="39" t="s">
        <v>96</v>
      </c>
      <c r="U268" s="40" t="s">
        <v>83</v>
      </c>
      <c r="V268" s="44" t="s">
        <v>570</v>
      </c>
      <c r="W268" s="44" t="s">
        <v>571</v>
      </c>
      <c r="X268" s="104"/>
      <c r="Y268" s="105"/>
      <c r="Z268" s="105"/>
      <c r="AA268" s="47"/>
      <c r="AB268" s="68"/>
    </row>
    <row r="269" spans="1:28" ht="33.75">
      <c r="A269" s="34">
        <v>195</v>
      </c>
      <c r="B269" s="35" t="s">
        <v>568</v>
      </c>
      <c r="C269" s="35" t="s">
        <v>595</v>
      </c>
      <c r="D269" s="36"/>
      <c r="E269" s="35" t="s">
        <v>94</v>
      </c>
      <c r="F269" s="35"/>
      <c r="G269" s="35"/>
      <c r="H269" s="35" t="s">
        <v>600</v>
      </c>
      <c r="I269" s="36">
        <f t="shared" si="170"/>
        <v>0</v>
      </c>
      <c r="J269" s="36">
        <f t="shared" si="171"/>
        <v>0</v>
      </c>
      <c r="K269" s="36">
        <f t="shared" si="172"/>
        <v>3</v>
      </c>
      <c r="L269" s="36">
        <v>1</v>
      </c>
      <c r="M269" s="36" t="s">
        <v>83</v>
      </c>
      <c r="N269" s="36"/>
      <c r="O269" s="37"/>
      <c r="P269" s="38"/>
      <c r="Q269" s="38"/>
      <c r="R269" s="39">
        <v>5.2</v>
      </c>
      <c r="S269" s="39" t="s">
        <v>83</v>
      </c>
      <c r="T269" s="39" t="s">
        <v>96</v>
      </c>
      <c r="U269" s="40" t="s">
        <v>83</v>
      </c>
      <c r="V269" s="44" t="s">
        <v>570</v>
      </c>
      <c r="W269" s="44" t="s">
        <v>571</v>
      </c>
      <c r="X269" s="39"/>
      <c r="Y269" s="102"/>
      <c r="Z269" s="102"/>
      <c r="AA269" s="47"/>
      <c r="AB269" s="68"/>
    </row>
    <row r="270" spans="1:28" ht="33.75">
      <c r="A270" s="34">
        <v>196</v>
      </c>
      <c r="B270" s="35" t="s">
        <v>568</v>
      </c>
      <c r="C270" s="35" t="s">
        <v>597</v>
      </c>
      <c r="D270" s="36"/>
      <c r="E270" s="35" t="s">
        <v>94</v>
      </c>
      <c r="F270" s="35"/>
      <c r="G270" s="35"/>
      <c r="H270" s="35" t="s">
        <v>600</v>
      </c>
      <c r="I270" s="36">
        <f t="shared" si="170"/>
        <v>0</v>
      </c>
      <c r="J270" s="36">
        <f t="shared" si="171"/>
        <v>0</v>
      </c>
      <c r="K270" s="36">
        <f t="shared" si="172"/>
        <v>3</v>
      </c>
      <c r="L270" s="36">
        <v>1</v>
      </c>
      <c r="M270" s="36" t="s">
        <v>83</v>
      </c>
      <c r="N270" s="36"/>
      <c r="O270" s="37"/>
      <c r="P270" s="38"/>
      <c r="Q270" s="38"/>
      <c r="R270" s="39">
        <v>5.2</v>
      </c>
      <c r="S270" s="39" t="s">
        <v>83</v>
      </c>
      <c r="T270" s="39" t="s">
        <v>96</v>
      </c>
      <c r="U270" s="40" t="s">
        <v>83</v>
      </c>
      <c r="V270" s="44" t="s">
        <v>570</v>
      </c>
      <c r="W270" s="44" t="s">
        <v>571</v>
      </c>
      <c r="X270" s="104"/>
      <c r="Y270" s="105"/>
      <c r="Z270" s="105"/>
      <c r="AA270" s="47"/>
      <c r="AB270" s="68"/>
    </row>
    <row r="271" spans="1:28" ht="33.75">
      <c r="A271" s="34">
        <v>197</v>
      </c>
      <c r="B271" s="35" t="s">
        <v>568</v>
      </c>
      <c r="C271" s="35" t="s">
        <v>598</v>
      </c>
      <c r="D271" s="36"/>
      <c r="E271" s="35" t="s">
        <v>94</v>
      </c>
      <c r="F271" s="35"/>
      <c r="G271" s="35"/>
      <c r="H271" s="35" t="s">
        <v>600</v>
      </c>
      <c r="I271" s="36">
        <f t="shared" si="170"/>
        <v>0</v>
      </c>
      <c r="J271" s="36">
        <f t="shared" si="171"/>
        <v>0</v>
      </c>
      <c r="K271" s="36">
        <f t="shared" si="172"/>
        <v>3</v>
      </c>
      <c r="L271" s="36">
        <v>1</v>
      </c>
      <c r="M271" s="36" t="s">
        <v>83</v>
      </c>
      <c r="N271" s="36"/>
      <c r="O271" s="37"/>
      <c r="P271" s="38"/>
      <c r="Q271" s="38"/>
      <c r="R271" s="39">
        <v>5.2</v>
      </c>
      <c r="S271" s="39" t="s">
        <v>83</v>
      </c>
      <c r="T271" s="39" t="s">
        <v>96</v>
      </c>
      <c r="U271" s="40" t="s">
        <v>83</v>
      </c>
      <c r="V271" s="44" t="s">
        <v>570</v>
      </c>
      <c r="W271" s="44" t="s">
        <v>601</v>
      </c>
      <c r="X271" s="39"/>
      <c r="Y271" s="102"/>
      <c r="Z271" s="102"/>
      <c r="AA271" s="47"/>
      <c r="AB271" s="68"/>
    </row>
    <row r="272" spans="1:28" ht="33.75">
      <c r="A272" s="34">
        <v>198</v>
      </c>
      <c r="B272" s="35" t="s">
        <v>568</v>
      </c>
      <c r="C272" s="35" t="s">
        <v>599</v>
      </c>
      <c r="D272" s="36"/>
      <c r="E272" s="35" t="s">
        <v>94</v>
      </c>
      <c r="F272" s="35"/>
      <c r="G272" s="35"/>
      <c r="H272" s="35" t="s">
        <v>600</v>
      </c>
      <c r="I272" s="36">
        <f t="shared" si="170"/>
        <v>0</v>
      </c>
      <c r="J272" s="36">
        <f t="shared" si="171"/>
        <v>0</v>
      </c>
      <c r="K272" s="36">
        <f t="shared" si="172"/>
        <v>3</v>
      </c>
      <c r="L272" s="36">
        <v>1</v>
      </c>
      <c r="M272" s="36" t="s">
        <v>83</v>
      </c>
      <c r="N272" s="36"/>
      <c r="O272" s="37"/>
      <c r="P272" s="38"/>
      <c r="Q272" s="38"/>
      <c r="R272" s="39">
        <v>5.2</v>
      </c>
      <c r="S272" s="39" t="s">
        <v>83</v>
      </c>
      <c r="T272" s="39" t="s">
        <v>96</v>
      </c>
      <c r="U272" s="40" t="s">
        <v>83</v>
      </c>
      <c r="V272" s="44" t="s">
        <v>570</v>
      </c>
      <c r="W272" s="44" t="s">
        <v>602</v>
      </c>
      <c r="X272" s="104"/>
      <c r="Y272" s="105"/>
      <c r="Z272" s="105"/>
      <c r="AA272" s="47"/>
      <c r="AB272" s="68"/>
    </row>
    <row r="273" spans="1:28" ht="33.75">
      <c r="A273" s="34">
        <v>199</v>
      </c>
      <c r="B273" s="35" t="s">
        <v>603</v>
      </c>
      <c r="C273" s="35" t="s">
        <v>604</v>
      </c>
      <c r="D273" s="36"/>
      <c r="E273" s="35" t="s">
        <v>79</v>
      </c>
      <c r="F273" s="35" t="s">
        <v>80</v>
      </c>
      <c r="G273" s="35"/>
      <c r="H273" s="35" t="s">
        <v>239</v>
      </c>
      <c r="I273" s="36">
        <f t="shared" si="170"/>
        <v>2</v>
      </c>
      <c r="J273" s="36">
        <f t="shared" si="171"/>
        <v>0</v>
      </c>
      <c r="K273" s="36">
        <f t="shared" si="172"/>
        <v>4</v>
      </c>
      <c r="L273" s="36">
        <v>1</v>
      </c>
      <c r="M273" s="36" t="s">
        <v>83</v>
      </c>
      <c r="N273" s="41"/>
      <c r="O273" s="37"/>
      <c r="P273" s="38"/>
      <c r="Q273" s="38"/>
      <c r="R273" s="39">
        <v>5.2</v>
      </c>
      <c r="S273" s="39" t="s">
        <v>83</v>
      </c>
      <c r="T273" s="39" t="s">
        <v>96</v>
      </c>
      <c r="U273" s="40" t="s">
        <v>83</v>
      </c>
      <c r="V273" s="44" t="s">
        <v>146</v>
      </c>
      <c r="W273" s="44" t="s">
        <v>103</v>
      </c>
      <c r="X273" s="39"/>
      <c r="Y273" s="102"/>
      <c r="Z273" s="102"/>
      <c r="AA273" s="47"/>
      <c r="AB273" s="68"/>
    </row>
    <row r="274" spans="1:28" ht="33.75">
      <c r="A274" s="34" t="s">
        <v>605</v>
      </c>
      <c r="B274" s="35" t="s">
        <v>603</v>
      </c>
      <c r="C274" s="35" t="s">
        <v>604</v>
      </c>
      <c r="D274" s="36"/>
      <c r="E274" s="35" t="s">
        <v>79</v>
      </c>
      <c r="F274" s="35" t="s">
        <v>80</v>
      </c>
      <c r="G274" s="35"/>
      <c r="H274" s="35" t="s">
        <v>241</v>
      </c>
      <c r="I274" s="36">
        <f t="shared" ref="I274" si="173">ROUNDUP((LEN(F274)/6),0)</f>
        <v>2</v>
      </c>
      <c r="J274" s="36">
        <f t="shared" ref="J274" si="174">ROUNDUP((LEN(G274)/6),0)</f>
        <v>0</v>
      </c>
      <c r="K274" s="36">
        <f t="shared" ref="K274" si="175">ROUNDUP((LEN(H274)/6),0)</f>
        <v>4</v>
      </c>
      <c r="L274" s="36">
        <v>1</v>
      </c>
      <c r="M274" s="36"/>
      <c r="N274" s="36" t="s">
        <v>83</v>
      </c>
      <c r="O274" s="37"/>
      <c r="P274" s="38"/>
      <c r="Q274" s="38"/>
      <c r="R274" s="39"/>
      <c r="S274" s="39"/>
      <c r="T274" s="39"/>
      <c r="U274" s="40" t="s">
        <v>83</v>
      </c>
      <c r="V274" s="44" t="s">
        <v>606</v>
      </c>
      <c r="W274" s="44" t="s">
        <v>103</v>
      </c>
      <c r="X274" s="39" t="s">
        <v>83</v>
      </c>
      <c r="Y274" s="104" t="s">
        <v>607</v>
      </c>
      <c r="Z274" s="102" t="s">
        <v>178</v>
      </c>
      <c r="AA274" s="47"/>
      <c r="AB274" s="68"/>
    </row>
    <row r="275" spans="1:28" ht="33.75">
      <c r="A275" s="34">
        <v>200</v>
      </c>
      <c r="B275" s="35" t="s">
        <v>608</v>
      </c>
      <c r="C275" s="35" t="s">
        <v>609</v>
      </c>
      <c r="D275" s="36"/>
      <c r="E275" s="35" t="s">
        <v>79</v>
      </c>
      <c r="F275" s="35" t="s">
        <v>80</v>
      </c>
      <c r="G275" s="35"/>
      <c r="H275" s="35" t="s">
        <v>128</v>
      </c>
      <c r="I275" s="36">
        <f t="shared" si="170"/>
        <v>2</v>
      </c>
      <c r="J275" s="36">
        <f t="shared" si="171"/>
        <v>0</v>
      </c>
      <c r="K275" s="36">
        <f t="shared" si="172"/>
        <v>2</v>
      </c>
      <c r="L275" s="36">
        <v>1</v>
      </c>
      <c r="M275" s="36" t="s">
        <v>83</v>
      </c>
      <c r="N275" s="36"/>
      <c r="O275" s="37"/>
      <c r="P275" s="38"/>
      <c r="Q275" s="38"/>
      <c r="R275" s="39">
        <v>5.2</v>
      </c>
      <c r="S275" s="39"/>
      <c r="T275" s="39" t="s">
        <v>96</v>
      </c>
      <c r="U275" s="40"/>
      <c r="V275" s="44"/>
      <c r="W275" s="44"/>
      <c r="X275" s="104"/>
      <c r="Y275" s="105"/>
      <c r="Z275" s="102"/>
      <c r="AA275" s="47"/>
      <c r="AB275" s="68"/>
    </row>
    <row r="276" spans="1:28" ht="33.75">
      <c r="A276" s="34" t="s">
        <v>610</v>
      </c>
      <c r="B276" s="35" t="s">
        <v>608</v>
      </c>
      <c r="C276" s="35" t="s">
        <v>609</v>
      </c>
      <c r="D276" s="36"/>
      <c r="E276" s="35" t="s">
        <v>79</v>
      </c>
      <c r="F276" s="35" t="s">
        <v>80</v>
      </c>
      <c r="G276" s="35"/>
      <c r="H276" s="35" t="s">
        <v>128</v>
      </c>
      <c r="I276" s="36">
        <f t="shared" ref="I276:K276" si="176">ROUNDUP((LEN(F276)/6),0)</f>
        <v>2</v>
      </c>
      <c r="J276" s="36">
        <f t="shared" si="176"/>
        <v>0</v>
      </c>
      <c r="K276" s="36">
        <f t="shared" si="176"/>
        <v>2</v>
      </c>
      <c r="L276" s="36">
        <v>1</v>
      </c>
      <c r="M276" s="36"/>
      <c r="N276" s="42" t="s">
        <v>83</v>
      </c>
      <c r="O276" s="37"/>
      <c r="P276" s="38"/>
      <c r="Q276" s="38"/>
      <c r="R276" s="39"/>
      <c r="S276" s="39"/>
      <c r="T276" s="39"/>
      <c r="U276" s="40" t="s">
        <v>83</v>
      </c>
      <c r="V276" s="44" t="s">
        <v>611</v>
      </c>
      <c r="W276" s="44" t="s">
        <v>103</v>
      </c>
      <c r="X276" s="39" t="s">
        <v>83</v>
      </c>
      <c r="Y276" s="104" t="s">
        <v>612</v>
      </c>
      <c r="Z276" s="102" t="s">
        <v>178</v>
      </c>
      <c r="AA276" s="47"/>
      <c r="AB276" s="68"/>
    </row>
    <row r="277" spans="1:28" ht="60.75">
      <c r="A277" s="34">
        <v>201</v>
      </c>
      <c r="B277" s="35" t="s">
        <v>613</v>
      </c>
      <c r="C277" s="35" t="s">
        <v>614</v>
      </c>
      <c r="D277" s="36"/>
      <c r="E277" s="35" t="s">
        <v>79</v>
      </c>
      <c r="F277" s="35"/>
      <c r="G277" s="35"/>
      <c r="H277" s="35" t="s">
        <v>615</v>
      </c>
      <c r="I277" s="36">
        <f t="shared" si="170"/>
        <v>0</v>
      </c>
      <c r="J277" s="36">
        <f t="shared" si="171"/>
        <v>0</v>
      </c>
      <c r="K277" s="36">
        <f t="shared" si="172"/>
        <v>3</v>
      </c>
      <c r="L277" s="36">
        <v>1</v>
      </c>
      <c r="M277" s="36" t="s">
        <v>83</v>
      </c>
      <c r="N277" s="37"/>
      <c r="O277" s="37"/>
      <c r="P277" s="38" t="s">
        <v>616</v>
      </c>
      <c r="Q277" s="38"/>
      <c r="R277" s="39">
        <v>5.2</v>
      </c>
      <c r="S277" s="39" t="s">
        <v>83</v>
      </c>
      <c r="T277" s="39" t="s">
        <v>96</v>
      </c>
      <c r="U277" s="40" t="s">
        <v>83</v>
      </c>
      <c r="V277" s="44" t="s">
        <v>146</v>
      </c>
      <c r="W277" s="44" t="s">
        <v>103</v>
      </c>
      <c r="X277" s="39"/>
      <c r="Y277" s="102"/>
      <c r="Z277" s="102"/>
      <c r="AA277" s="47"/>
      <c r="AB277" s="68"/>
    </row>
    <row r="278" spans="1:28" ht="33.75">
      <c r="A278" s="34" t="s">
        <v>617</v>
      </c>
      <c r="B278" s="35" t="s">
        <v>613</v>
      </c>
      <c r="C278" s="35" t="s">
        <v>614</v>
      </c>
      <c r="D278" s="36"/>
      <c r="E278" s="35" t="s">
        <v>79</v>
      </c>
      <c r="F278" s="35"/>
      <c r="G278" s="35"/>
      <c r="H278" s="35" t="s">
        <v>618</v>
      </c>
      <c r="I278" s="36">
        <f t="shared" ref="I278" si="177">ROUNDUP((LEN(F278)/6),0)</f>
        <v>0</v>
      </c>
      <c r="J278" s="36">
        <f t="shared" ref="J278" si="178">ROUNDUP((LEN(G278)/6),0)</f>
        <v>0</v>
      </c>
      <c r="K278" s="36">
        <f t="shared" ref="K278" si="179">ROUNDUP((LEN(H278)/6),0)</f>
        <v>3</v>
      </c>
      <c r="L278" s="36">
        <v>1</v>
      </c>
      <c r="M278" s="36"/>
      <c r="N278" s="36" t="s">
        <v>83</v>
      </c>
      <c r="O278" s="37"/>
      <c r="P278" s="38"/>
      <c r="Q278" s="38"/>
      <c r="R278" s="39"/>
      <c r="S278" s="39"/>
      <c r="T278" s="39"/>
      <c r="U278" s="40" t="s">
        <v>83</v>
      </c>
      <c r="V278" s="44" t="s">
        <v>619</v>
      </c>
      <c r="W278" s="44" t="s">
        <v>103</v>
      </c>
      <c r="X278" s="104"/>
      <c r="Y278" s="105"/>
      <c r="Z278" s="105"/>
      <c r="AA278" s="47"/>
      <c r="AB278" s="68"/>
    </row>
    <row r="279" spans="1:28" ht="60.75">
      <c r="A279" s="34">
        <v>202</v>
      </c>
      <c r="B279" s="35" t="s">
        <v>613</v>
      </c>
      <c r="C279" s="35" t="s">
        <v>620</v>
      </c>
      <c r="D279" s="36"/>
      <c r="E279" s="35" t="s">
        <v>79</v>
      </c>
      <c r="F279" s="35"/>
      <c r="G279" s="35"/>
      <c r="H279" s="35" t="s">
        <v>95</v>
      </c>
      <c r="I279" s="36">
        <f t="shared" si="170"/>
        <v>0</v>
      </c>
      <c r="J279" s="36">
        <f t="shared" si="171"/>
        <v>0</v>
      </c>
      <c r="K279" s="36">
        <f t="shared" si="172"/>
        <v>1</v>
      </c>
      <c r="L279" s="36">
        <v>1</v>
      </c>
      <c r="M279" s="36" t="s">
        <v>83</v>
      </c>
      <c r="N279" s="36"/>
      <c r="O279" s="37"/>
      <c r="P279" s="38" t="s">
        <v>616</v>
      </c>
      <c r="Q279" s="38"/>
      <c r="R279" s="39">
        <v>5.2</v>
      </c>
      <c r="S279" s="39" t="s">
        <v>83</v>
      </c>
      <c r="T279" s="39" t="s">
        <v>96</v>
      </c>
      <c r="U279" s="40"/>
      <c r="V279" s="44"/>
      <c r="W279" s="44"/>
      <c r="X279" s="39"/>
      <c r="Y279" s="102"/>
      <c r="Z279" s="102"/>
      <c r="AA279" s="47"/>
      <c r="AB279" s="68"/>
    </row>
    <row r="280" spans="1:28" ht="60.75">
      <c r="A280" s="34">
        <v>203</v>
      </c>
      <c r="B280" s="35" t="s">
        <v>613</v>
      </c>
      <c r="C280" s="35" t="s">
        <v>621</v>
      </c>
      <c r="D280" s="36"/>
      <c r="E280" s="35" t="s">
        <v>79</v>
      </c>
      <c r="F280" s="35"/>
      <c r="G280" s="35"/>
      <c r="H280" s="35" t="s">
        <v>95</v>
      </c>
      <c r="I280" s="36">
        <f t="shared" si="170"/>
        <v>0</v>
      </c>
      <c r="J280" s="36">
        <f t="shared" si="171"/>
        <v>0</v>
      </c>
      <c r="K280" s="36">
        <f t="shared" si="172"/>
        <v>1</v>
      </c>
      <c r="L280" s="36">
        <v>1</v>
      </c>
      <c r="M280" s="36" t="s">
        <v>83</v>
      </c>
      <c r="N280" s="36"/>
      <c r="O280" s="37"/>
      <c r="P280" s="38" t="s">
        <v>622</v>
      </c>
      <c r="Q280" s="38"/>
      <c r="R280" s="39">
        <v>5.2</v>
      </c>
      <c r="S280" s="39"/>
      <c r="T280" s="39"/>
      <c r="U280" s="40"/>
      <c r="V280" s="44"/>
      <c r="W280" s="44"/>
      <c r="X280" s="104"/>
      <c r="Y280" s="105"/>
      <c r="Z280" s="105"/>
      <c r="AA280" s="47"/>
      <c r="AB280" s="68"/>
    </row>
    <row r="281" spans="1:28" ht="60.75">
      <c r="A281" s="34">
        <v>204</v>
      </c>
      <c r="B281" s="35" t="s">
        <v>613</v>
      </c>
      <c r="C281" s="35" t="s">
        <v>623</v>
      </c>
      <c r="D281" s="36"/>
      <c r="E281" s="35" t="s">
        <v>79</v>
      </c>
      <c r="F281" s="35"/>
      <c r="G281" s="35"/>
      <c r="H281" s="35" t="s">
        <v>95</v>
      </c>
      <c r="I281" s="36">
        <f t="shared" si="170"/>
        <v>0</v>
      </c>
      <c r="J281" s="36">
        <f t="shared" si="171"/>
        <v>0</v>
      </c>
      <c r="K281" s="36">
        <f t="shared" si="172"/>
        <v>1</v>
      </c>
      <c r="L281" s="36">
        <v>1</v>
      </c>
      <c r="M281" s="36" t="s">
        <v>83</v>
      </c>
      <c r="N281" s="36"/>
      <c r="O281" s="37"/>
      <c r="P281" s="38" t="s">
        <v>622</v>
      </c>
      <c r="Q281" s="38"/>
      <c r="R281" s="39">
        <v>5.2</v>
      </c>
      <c r="S281" s="39"/>
      <c r="T281" s="39"/>
      <c r="U281" s="40"/>
      <c r="V281" s="44"/>
      <c r="W281" s="44"/>
      <c r="X281" s="39"/>
      <c r="Y281" s="102"/>
      <c r="Z281" s="102"/>
      <c r="AA281" s="47"/>
      <c r="AB281" s="68"/>
    </row>
    <row r="282" spans="1:28" ht="91.5">
      <c r="A282" s="34">
        <v>205</v>
      </c>
      <c r="B282" s="35" t="s">
        <v>624</v>
      </c>
      <c r="C282" s="35" t="s">
        <v>625</v>
      </c>
      <c r="D282" s="36"/>
      <c r="E282" s="35" t="s">
        <v>625</v>
      </c>
      <c r="F282" s="35" t="s">
        <v>626</v>
      </c>
      <c r="G282" s="35"/>
      <c r="H282" s="35"/>
      <c r="I282" s="36">
        <v>1</v>
      </c>
      <c r="J282" s="36">
        <f t="shared" si="171"/>
        <v>0</v>
      </c>
      <c r="K282" s="36">
        <f t="shared" si="172"/>
        <v>0</v>
      </c>
      <c r="L282" s="36">
        <v>1</v>
      </c>
      <c r="M282" s="36" t="s">
        <v>83</v>
      </c>
      <c r="N282" s="41"/>
      <c r="O282" s="37"/>
      <c r="P282" s="38" t="s">
        <v>627</v>
      </c>
      <c r="Q282" s="38"/>
      <c r="R282" s="39">
        <v>5.2</v>
      </c>
      <c r="S282" s="39"/>
      <c r="T282" s="39"/>
      <c r="U282" s="40" t="s">
        <v>83</v>
      </c>
      <c r="V282" s="44" t="s">
        <v>146</v>
      </c>
      <c r="W282" s="44" t="s">
        <v>103</v>
      </c>
      <c r="X282" s="104"/>
      <c r="Y282" s="105"/>
      <c r="Z282" s="105"/>
      <c r="AA282" s="47" t="s">
        <v>83</v>
      </c>
      <c r="AB282" s="68" t="s">
        <v>628</v>
      </c>
    </row>
    <row r="283" spans="1:28" ht="91.5">
      <c r="A283" s="34" t="s">
        <v>629</v>
      </c>
      <c r="B283" s="35" t="s">
        <v>624</v>
      </c>
      <c r="C283" s="35" t="s">
        <v>625</v>
      </c>
      <c r="D283" s="36"/>
      <c r="E283" s="35" t="s">
        <v>625</v>
      </c>
      <c r="F283" s="35" t="s">
        <v>626</v>
      </c>
      <c r="G283" s="35"/>
      <c r="H283" s="35"/>
      <c r="I283" s="36">
        <v>1</v>
      </c>
      <c r="J283" s="36">
        <f t="shared" ref="J283:J284" si="180">ROUNDUP((LEN(G283)/6),0)</f>
        <v>0</v>
      </c>
      <c r="K283" s="36">
        <f t="shared" ref="K283:K284" si="181">ROUNDUP((LEN(H283)/6),0)</f>
        <v>0</v>
      </c>
      <c r="L283" s="36">
        <v>1</v>
      </c>
      <c r="M283" s="36"/>
      <c r="N283" s="36" t="s">
        <v>83</v>
      </c>
      <c r="O283" s="37"/>
      <c r="P283" s="38" t="s">
        <v>627</v>
      </c>
      <c r="Q283" s="38"/>
      <c r="R283" s="39"/>
      <c r="S283" s="39"/>
      <c r="T283" s="39"/>
      <c r="U283" s="40" t="s">
        <v>83</v>
      </c>
      <c r="V283" s="44" t="s">
        <v>630</v>
      </c>
      <c r="W283" s="44" t="s">
        <v>103</v>
      </c>
      <c r="X283" s="39"/>
      <c r="Y283" s="102"/>
      <c r="Z283" s="102"/>
      <c r="AA283" s="47" t="s">
        <v>83</v>
      </c>
      <c r="AB283" s="68" t="s">
        <v>628</v>
      </c>
    </row>
    <row r="284" spans="1:28" ht="91.5">
      <c r="A284" s="34" t="s">
        <v>631</v>
      </c>
      <c r="B284" s="35" t="s">
        <v>624</v>
      </c>
      <c r="C284" s="35" t="s">
        <v>625</v>
      </c>
      <c r="D284" s="36"/>
      <c r="E284" s="35" t="s">
        <v>625</v>
      </c>
      <c r="F284" s="35" t="s">
        <v>626</v>
      </c>
      <c r="G284" s="35"/>
      <c r="H284" s="35"/>
      <c r="I284" s="36">
        <v>1</v>
      </c>
      <c r="J284" s="36">
        <f t="shared" si="180"/>
        <v>0</v>
      </c>
      <c r="K284" s="36">
        <f t="shared" si="181"/>
        <v>0</v>
      </c>
      <c r="L284" s="36">
        <v>1</v>
      </c>
      <c r="M284" s="36"/>
      <c r="N284" s="36"/>
      <c r="O284" s="37" t="s">
        <v>83</v>
      </c>
      <c r="P284" s="38" t="s">
        <v>627</v>
      </c>
      <c r="Q284" s="38"/>
      <c r="R284" s="39"/>
      <c r="S284" s="39"/>
      <c r="T284" s="39"/>
      <c r="U284" s="40" t="s">
        <v>83</v>
      </c>
      <c r="V284" s="44" t="s">
        <v>632</v>
      </c>
      <c r="W284" s="44" t="s">
        <v>103</v>
      </c>
      <c r="X284" s="104"/>
      <c r="Y284" s="105"/>
      <c r="Z284" s="105"/>
      <c r="AA284" s="47" t="s">
        <v>83</v>
      </c>
      <c r="AB284" s="68" t="s">
        <v>628</v>
      </c>
    </row>
    <row r="285" spans="1:28" ht="33.75">
      <c r="A285" s="34">
        <v>206</v>
      </c>
      <c r="B285" s="35" t="s">
        <v>633</v>
      </c>
      <c r="C285" s="35" t="s">
        <v>634</v>
      </c>
      <c r="D285" s="36"/>
      <c r="E285" s="35" t="s">
        <v>79</v>
      </c>
      <c r="F285" s="35" t="s">
        <v>114</v>
      </c>
      <c r="G285" s="35"/>
      <c r="H285" s="35"/>
      <c r="I285" s="36">
        <f t="shared" si="170"/>
        <v>1</v>
      </c>
      <c r="J285" s="36">
        <f t="shared" si="171"/>
        <v>0</v>
      </c>
      <c r="K285" s="36">
        <f t="shared" si="172"/>
        <v>0</v>
      </c>
      <c r="L285" s="36">
        <v>1</v>
      </c>
      <c r="M285" s="36" t="s">
        <v>83</v>
      </c>
      <c r="O285" s="37"/>
      <c r="P285" s="38"/>
      <c r="Q285" s="38"/>
      <c r="R285" s="39">
        <v>5.2</v>
      </c>
      <c r="S285" s="39"/>
      <c r="T285" s="39"/>
      <c r="U285" s="40" t="s">
        <v>83</v>
      </c>
      <c r="V285" s="44" t="s">
        <v>635</v>
      </c>
      <c r="W285" s="44" t="s">
        <v>396</v>
      </c>
      <c r="X285" s="39"/>
      <c r="Y285" s="102"/>
      <c r="Z285" s="102"/>
      <c r="AA285" s="47"/>
      <c r="AB285" s="68"/>
    </row>
    <row r="286" spans="1:28" ht="33.75">
      <c r="A286" s="34" t="s">
        <v>636</v>
      </c>
      <c r="B286" s="35" t="s">
        <v>633</v>
      </c>
      <c r="C286" s="35" t="s">
        <v>634</v>
      </c>
      <c r="D286" s="36"/>
      <c r="E286" s="35" t="s">
        <v>79</v>
      </c>
      <c r="F286" s="35" t="s">
        <v>114</v>
      </c>
      <c r="G286" s="35"/>
      <c r="H286" s="35"/>
      <c r="I286" s="36">
        <f t="shared" ref="I286" si="182">ROUNDUP((LEN(F286)/6),0)</f>
        <v>1</v>
      </c>
      <c r="J286" s="36">
        <f t="shared" ref="J286" si="183">ROUNDUP((LEN(G286)/6),0)</f>
        <v>0</v>
      </c>
      <c r="K286" s="36">
        <f t="shared" ref="K286" si="184">ROUNDUP((LEN(H286)/6),0)</f>
        <v>0</v>
      </c>
      <c r="L286" s="36">
        <v>1</v>
      </c>
      <c r="M286" s="36"/>
      <c r="N286" s="36" t="s">
        <v>83</v>
      </c>
      <c r="O286" s="37"/>
      <c r="P286" s="38"/>
      <c r="Q286" s="38"/>
      <c r="R286" s="39"/>
      <c r="S286" s="39"/>
      <c r="T286" s="39"/>
      <c r="U286" s="40" t="s">
        <v>83</v>
      </c>
      <c r="V286" s="44" t="s">
        <v>637</v>
      </c>
      <c r="W286" s="44" t="s">
        <v>103</v>
      </c>
      <c r="X286" s="104" t="s">
        <v>83</v>
      </c>
      <c r="Y286" s="105" t="s">
        <v>638</v>
      </c>
      <c r="Z286" s="102" t="s">
        <v>178</v>
      </c>
      <c r="AA286" s="47"/>
      <c r="AB286" s="68"/>
    </row>
    <row r="287" spans="1:28" ht="33.75">
      <c r="A287" s="34">
        <v>207</v>
      </c>
      <c r="B287" s="35" t="s">
        <v>633</v>
      </c>
      <c r="C287" s="35" t="s">
        <v>639</v>
      </c>
      <c r="D287" s="36"/>
      <c r="E287" s="35" t="s">
        <v>79</v>
      </c>
      <c r="F287" s="35" t="s">
        <v>114</v>
      </c>
      <c r="G287" s="35"/>
      <c r="H287" s="35"/>
      <c r="I287" s="36">
        <f t="shared" si="170"/>
        <v>1</v>
      </c>
      <c r="J287" s="36">
        <f t="shared" si="171"/>
        <v>0</v>
      </c>
      <c r="K287" s="36">
        <f t="shared" si="172"/>
        <v>0</v>
      </c>
      <c r="L287" s="36">
        <v>1</v>
      </c>
      <c r="M287" s="36" t="s">
        <v>83</v>
      </c>
      <c r="N287" s="36"/>
      <c r="O287" s="37"/>
      <c r="P287" s="38"/>
      <c r="Q287" s="38"/>
      <c r="R287" s="39">
        <v>5.2</v>
      </c>
      <c r="S287" s="39"/>
      <c r="T287" s="39"/>
      <c r="U287" s="40"/>
      <c r="V287" s="44"/>
      <c r="W287" s="44"/>
      <c r="X287" s="104"/>
      <c r="Y287" s="105"/>
      <c r="Z287" s="105"/>
      <c r="AA287" s="47"/>
      <c r="AB287" s="68"/>
    </row>
    <row r="288" spans="1:28" ht="33.75">
      <c r="A288" s="34">
        <v>208</v>
      </c>
      <c r="B288" s="35" t="s">
        <v>633</v>
      </c>
      <c r="C288" s="35" t="s">
        <v>640</v>
      </c>
      <c r="D288" s="36"/>
      <c r="E288" s="35" t="s">
        <v>79</v>
      </c>
      <c r="F288" s="35" t="s">
        <v>114</v>
      </c>
      <c r="G288" s="35"/>
      <c r="H288" s="35"/>
      <c r="I288" s="36">
        <f t="shared" si="170"/>
        <v>1</v>
      </c>
      <c r="J288" s="36">
        <f t="shared" si="171"/>
        <v>0</v>
      </c>
      <c r="K288" s="36">
        <f t="shared" si="172"/>
        <v>0</v>
      </c>
      <c r="L288" s="36">
        <v>1</v>
      </c>
      <c r="M288" s="36" t="s">
        <v>83</v>
      </c>
      <c r="N288" s="36"/>
      <c r="O288" s="37"/>
      <c r="P288" s="38"/>
      <c r="Q288" s="38"/>
      <c r="R288" s="39">
        <v>5.2</v>
      </c>
      <c r="S288" s="39"/>
      <c r="T288" s="39"/>
      <c r="U288" s="40"/>
      <c r="V288" s="44"/>
      <c r="W288" s="44"/>
      <c r="X288" s="39"/>
      <c r="Y288" s="102"/>
      <c r="Z288" s="102"/>
      <c r="AA288" s="47"/>
      <c r="AB288" s="68"/>
    </row>
    <row r="289" spans="1:28">
      <c r="A289" s="57"/>
      <c r="I289" s="42">
        <f>SUM(I2:I288)</f>
        <v>164</v>
      </c>
      <c r="J289" s="42">
        <f>SUM(J2:J288)</f>
        <v>264</v>
      </c>
      <c r="K289" s="42">
        <f>SUM(K2:K288)</f>
        <v>351</v>
      </c>
      <c r="L289" s="42">
        <f>SUM(L2:L288)</f>
        <v>286</v>
      </c>
      <c r="U289" s="42">
        <f>COUNTA(U2:U288)</f>
        <v>244</v>
      </c>
      <c r="X289" s="42">
        <f>COUNTA(X2:X288)</f>
        <v>36</v>
      </c>
      <c r="Y289" s="99"/>
      <c r="Z289" s="99"/>
      <c r="AA289" s="42">
        <f>COUNTA(AA2:AA288)</f>
        <v>30</v>
      </c>
    </row>
    <row r="296" spans="1:28" ht="15" customHeight="1">
      <c r="AB296" s="86"/>
    </row>
  </sheetData>
  <sheetProtection formatCells="0" formatColumns="0" formatRows="0" insertColumns="0" insertHyperlinks="0" deleteColumns="0" deleteRows="0" autoFilter="0" pivotTables="0"/>
  <autoFilter ref="A1:AB296" xr:uid="{8B4C1CD0-594F-4500-A0D6-840869A076D8}"/>
  <sortState xmlns:xlrd2="http://schemas.microsoft.com/office/spreadsheetml/2017/richdata2" ref="B2:T289">
    <sortCondition ref="B2:B289"/>
  </sortState>
  <phoneticPr fontId="17" type="noConversion"/>
  <pageMargins left="0.7" right="0.7" top="0.75" bottom="0.75" header="0.3" footer="0.3"/>
  <pageSetup paperSize="9"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01BF69-CC5C-4B1B-9532-55ACBB4275BA}">
  <dimension ref="A2:F22"/>
  <sheetViews>
    <sheetView workbookViewId="0">
      <selection activeCell="A4" sqref="A4"/>
    </sheetView>
  </sheetViews>
  <sheetFormatPr defaultColWidth="9.140625" defaultRowHeight="14.45"/>
  <cols>
    <col min="1" max="1" width="11.7109375" style="60" bestFit="1" customWidth="1"/>
    <col min="2" max="2" width="13.85546875" style="60" bestFit="1" customWidth="1"/>
    <col min="3" max="16384" width="9.140625" style="60"/>
  </cols>
  <sheetData>
    <row r="2" spans="1:6" ht="23.45">
      <c r="A2" s="119" t="s">
        <v>641</v>
      </c>
      <c r="B2" s="120"/>
      <c r="C2" s="120"/>
      <c r="D2" s="120"/>
      <c r="E2" s="120"/>
      <c r="F2" s="121"/>
    </row>
    <row r="3" spans="1:6">
      <c r="A3" s="61"/>
      <c r="F3" s="62"/>
    </row>
    <row r="4" spans="1:6">
      <c r="A4" s="63" t="s">
        <v>56</v>
      </c>
      <c r="B4" s="63" t="s">
        <v>642</v>
      </c>
      <c r="F4" s="62"/>
    </row>
    <row r="5" spans="1:6">
      <c r="A5" s="64" t="s">
        <v>208</v>
      </c>
      <c r="B5" s="64">
        <v>12</v>
      </c>
      <c r="F5" s="62"/>
    </row>
    <row r="6" spans="1:6">
      <c r="A6" s="64" t="s">
        <v>215</v>
      </c>
      <c r="B6" s="64">
        <v>1</v>
      </c>
      <c r="F6" s="62"/>
    </row>
    <row r="7" spans="1:6">
      <c r="A7" s="64" t="s">
        <v>625</v>
      </c>
      <c r="B7" s="64">
        <v>3</v>
      </c>
      <c r="F7" s="62"/>
    </row>
    <row r="8" spans="1:6">
      <c r="A8" s="64" t="s">
        <v>82</v>
      </c>
      <c r="B8" s="64">
        <v>6</v>
      </c>
      <c r="F8" s="62"/>
    </row>
    <row r="9" spans="1:6">
      <c r="A9" s="64" t="s">
        <v>344</v>
      </c>
      <c r="B9" s="64">
        <v>5</v>
      </c>
      <c r="F9" s="62"/>
    </row>
    <row r="10" spans="1:6">
      <c r="A10" s="64" t="s">
        <v>186</v>
      </c>
      <c r="B10" s="64">
        <v>11</v>
      </c>
      <c r="F10" s="62"/>
    </row>
    <row r="11" spans="1:6">
      <c r="A11" s="64" t="s">
        <v>110</v>
      </c>
      <c r="B11" s="64">
        <v>15</v>
      </c>
      <c r="F11" s="62"/>
    </row>
    <row r="12" spans="1:6">
      <c r="A12" s="64" t="s">
        <v>94</v>
      </c>
      <c r="B12" s="64">
        <v>14</v>
      </c>
      <c r="F12" s="62"/>
    </row>
    <row r="13" spans="1:6">
      <c r="A13" s="64" t="s">
        <v>79</v>
      </c>
      <c r="B13" s="64">
        <v>156</v>
      </c>
      <c r="F13" s="62"/>
    </row>
    <row r="14" spans="1:6">
      <c r="A14" s="64" t="s">
        <v>206</v>
      </c>
      <c r="B14" s="64">
        <v>13</v>
      </c>
      <c r="F14" s="62"/>
    </row>
    <row r="15" spans="1:6">
      <c r="A15" s="64" t="s">
        <v>97</v>
      </c>
      <c r="B15" s="64">
        <v>44</v>
      </c>
      <c r="F15" s="62"/>
    </row>
    <row r="16" spans="1:6">
      <c r="A16" s="64" t="s">
        <v>340</v>
      </c>
      <c r="B16" s="64">
        <v>5</v>
      </c>
      <c r="F16" s="62"/>
    </row>
    <row r="17" spans="1:6">
      <c r="A17" s="64" t="s">
        <v>150</v>
      </c>
      <c r="B17" s="64">
        <v>2</v>
      </c>
      <c r="F17" s="62"/>
    </row>
    <row r="18" spans="1:6">
      <c r="A18" s="64" t="s">
        <v>643</v>
      </c>
      <c r="B18" s="64"/>
      <c r="F18" s="62"/>
    </row>
    <row r="19" spans="1:6">
      <c r="A19" s="64" t="s">
        <v>644</v>
      </c>
      <c r="B19" s="64">
        <v>287</v>
      </c>
      <c r="F19" s="62"/>
    </row>
    <row r="20" spans="1:6">
      <c r="A20"/>
      <c r="B20"/>
      <c r="F20" s="62"/>
    </row>
    <row r="21" spans="1:6">
      <c r="A21" s="61"/>
      <c r="F21" s="62"/>
    </row>
    <row r="22" spans="1:6" ht="33" customHeight="1">
      <c r="A22" s="122" t="s">
        <v>645</v>
      </c>
      <c r="B22" s="123"/>
      <c r="C22" s="123"/>
      <c r="D22" s="123"/>
      <c r="E22" s="123"/>
      <c r="F22" s="124"/>
    </row>
  </sheetData>
  <mergeCells count="2">
    <mergeCell ref="A2:F2"/>
    <mergeCell ref="A22:F22"/>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39673B-15C7-45D4-9233-F589DBAE8D56}">
  <dimension ref="A1:H15"/>
  <sheetViews>
    <sheetView workbookViewId="0">
      <selection activeCell="C45" sqref="C45"/>
    </sheetView>
  </sheetViews>
  <sheetFormatPr defaultColWidth="8.42578125" defaultRowHeight="14.45"/>
  <cols>
    <col min="1" max="1" width="11" bestFit="1" customWidth="1"/>
    <col min="2" max="2" width="12.42578125" bestFit="1" customWidth="1"/>
    <col min="3" max="3" width="46.42578125" bestFit="1" customWidth="1"/>
    <col min="4" max="4" width="33.42578125" bestFit="1" customWidth="1"/>
    <col min="7" max="7" width="21.140625" bestFit="1" customWidth="1"/>
    <col min="8" max="8" width="72.42578125" bestFit="1" customWidth="1"/>
  </cols>
  <sheetData>
    <row r="1" spans="1:8">
      <c r="A1" s="1" t="s">
        <v>56</v>
      </c>
      <c r="B1" s="1" t="s">
        <v>53</v>
      </c>
      <c r="C1" s="1" t="s">
        <v>646</v>
      </c>
      <c r="D1" s="1" t="s">
        <v>647</v>
      </c>
      <c r="E1" s="1" t="s">
        <v>57</v>
      </c>
      <c r="F1" s="1" t="s">
        <v>58</v>
      </c>
      <c r="G1" s="1" t="s">
        <v>59</v>
      </c>
      <c r="H1" s="1" t="s">
        <v>648</v>
      </c>
    </row>
    <row r="2" spans="1:8">
      <c r="A2" t="s">
        <v>649</v>
      </c>
      <c r="B2" t="s">
        <v>408</v>
      </c>
      <c r="C2" t="s">
        <v>650</v>
      </c>
      <c r="D2" t="s">
        <v>649</v>
      </c>
      <c r="F2" t="s">
        <v>651</v>
      </c>
      <c r="H2" t="s">
        <v>652</v>
      </c>
    </row>
    <row r="3" spans="1:8">
      <c r="A3" t="s">
        <v>649</v>
      </c>
      <c r="B3" t="s">
        <v>432</v>
      </c>
      <c r="C3" t="s">
        <v>653</v>
      </c>
      <c r="D3" t="s">
        <v>654</v>
      </c>
      <c r="G3" t="s">
        <v>79</v>
      </c>
      <c r="H3" t="s">
        <v>655</v>
      </c>
    </row>
    <row r="4" spans="1:8">
      <c r="A4" t="s">
        <v>649</v>
      </c>
      <c r="B4" t="s">
        <v>432</v>
      </c>
      <c r="C4" t="s">
        <v>653</v>
      </c>
      <c r="D4" t="s">
        <v>654</v>
      </c>
      <c r="G4" t="s">
        <v>79</v>
      </c>
      <c r="H4" t="s">
        <v>656</v>
      </c>
    </row>
    <row r="5" spans="1:8">
      <c r="A5" t="s">
        <v>649</v>
      </c>
      <c r="B5" t="s">
        <v>534</v>
      </c>
      <c r="C5" t="s">
        <v>657</v>
      </c>
      <c r="D5" t="s">
        <v>654</v>
      </c>
      <c r="G5" t="s">
        <v>79</v>
      </c>
      <c r="H5" t="s">
        <v>658</v>
      </c>
    </row>
    <row r="6" spans="1:8">
      <c r="A6" t="s">
        <v>649</v>
      </c>
      <c r="B6" t="s">
        <v>534</v>
      </c>
      <c r="C6" t="s">
        <v>657</v>
      </c>
      <c r="D6" t="s">
        <v>654</v>
      </c>
      <c r="G6" t="s">
        <v>79</v>
      </c>
      <c r="H6" t="s">
        <v>659</v>
      </c>
    </row>
    <row r="7" spans="1:8">
      <c r="A7" t="s">
        <v>649</v>
      </c>
      <c r="B7" t="s">
        <v>534</v>
      </c>
      <c r="C7" t="s">
        <v>657</v>
      </c>
      <c r="D7" t="s">
        <v>654</v>
      </c>
      <c r="G7" t="s">
        <v>79</v>
      </c>
      <c r="H7" t="s">
        <v>660</v>
      </c>
    </row>
    <row r="8" spans="1:8">
      <c r="A8" t="s">
        <v>649</v>
      </c>
      <c r="B8" t="s">
        <v>534</v>
      </c>
      <c r="C8" t="s">
        <v>657</v>
      </c>
      <c r="D8" t="s">
        <v>654</v>
      </c>
      <c r="G8" t="s">
        <v>79</v>
      </c>
      <c r="H8" t="s">
        <v>661</v>
      </c>
    </row>
    <row r="9" spans="1:8">
      <c r="A9" t="s">
        <v>649</v>
      </c>
      <c r="B9" t="s">
        <v>568</v>
      </c>
      <c r="C9" t="s">
        <v>662</v>
      </c>
      <c r="D9" t="s">
        <v>663</v>
      </c>
      <c r="E9" t="s">
        <v>82</v>
      </c>
      <c r="G9" t="s">
        <v>664</v>
      </c>
      <c r="H9" s="2" t="s">
        <v>589</v>
      </c>
    </row>
    <row r="10" spans="1:8">
      <c r="A10" t="s">
        <v>649</v>
      </c>
      <c r="B10" t="s">
        <v>568</v>
      </c>
      <c r="C10" t="s">
        <v>662</v>
      </c>
      <c r="D10" t="s">
        <v>663</v>
      </c>
      <c r="E10" t="s">
        <v>82</v>
      </c>
      <c r="G10" t="s">
        <v>664</v>
      </c>
      <c r="H10" t="s">
        <v>590</v>
      </c>
    </row>
    <row r="11" spans="1:8">
      <c r="A11" t="s">
        <v>649</v>
      </c>
      <c r="B11" t="s">
        <v>568</v>
      </c>
      <c r="C11" t="s">
        <v>662</v>
      </c>
      <c r="D11" t="s">
        <v>663</v>
      </c>
      <c r="E11" t="s">
        <v>82</v>
      </c>
      <c r="G11" t="s">
        <v>665</v>
      </c>
      <c r="H11" t="s">
        <v>591</v>
      </c>
    </row>
    <row r="12" spans="1:8">
      <c r="A12" t="s">
        <v>649</v>
      </c>
      <c r="B12" t="s">
        <v>568</v>
      </c>
      <c r="C12" t="s">
        <v>662</v>
      </c>
      <c r="D12" t="s">
        <v>663</v>
      </c>
      <c r="E12" t="s">
        <v>82</v>
      </c>
      <c r="G12" t="s">
        <v>665</v>
      </c>
      <c r="H12" t="s">
        <v>666</v>
      </c>
    </row>
    <row r="13" spans="1:8">
      <c r="A13" t="s">
        <v>649</v>
      </c>
      <c r="B13" t="s">
        <v>568</v>
      </c>
      <c r="C13" t="s">
        <v>662</v>
      </c>
      <c r="D13" t="s">
        <v>663</v>
      </c>
      <c r="E13" t="s">
        <v>82</v>
      </c>
      <c r="G13" t="s">
        <v>665</v>
      </c>
      <c r="H13" t="s">
        <v>594</v>
      </c>
    </row>
    <row r="14" spans="1:8">
      <c r="A14" t="s">
        <v>649</v>
      </c>
      <c r="B14" t="s">
        <v>568</v>
      </c>
      <c r="C14" t="s">
        <v>662</v>
      </c>
      <c r="D14" t="s">
        <v>663</v>
      </c>
      <c r="E14" t="s">
        <v>82</v>
      </c>
      <c r="G14" t="s">
        <v>667</v>
      </c>
      <c r="H14" s="3" t="s">
        <v>668</v>
      </c>
    </row>
    <row r="15" spans="1:8">
      <c r="A15" t="s">
        <v>649</v>
      </c>
      <c r="B15" t="s">
        <v>568</v>
      </c>
      <c r="C15" t="s">
        <v>662</v>
      </c>
      <c r="D15" t="s">
        <v>663</v>
      </c>
      <c r="E15" t="s">
        <v>82</v>
      </c>
      <c r="G15" t="s">
        <v>667</v>
      </c>
      <c r="H15" t="s">
        <v>572</v>
      </c>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DFE280-0097-461F-BEFD-4A0FC39AD60B}">
  <dimension ref="A2:H47"/>
  <sheetViews>
    <sheetView workbookViewId="0">
      <selection activeCell="D4" sqref="D4"/>
    </sheetView>
  </sheetViews>
  <sheetFormatPr defaultColWidth="9.140625" defaultRowHeight="14.45"/>
  <cols>
    <col min="1" max="1" width="14" style="60" bestFit="1" customWidth="1"/>
    <col min="2" max="2" width="11.7109375" style="60" bestFit="1" customWidth="1"/>
    <col min="3" max="3" width="9.140625" style="60"/>
    <col min="4" max="4" width="12.28515625" style="60" bestFit="1" customWidth="1"/>
    <col min="5" max="5" width="18.42578125" style="60" bestFit="1" customWidth="1"/>
    <col min="6" max="6" width="9.140625" style="60"/>
    <col min="7" max="7" width="14" style="60" bestFit="1" customWidth="1"/>
    <col min="8" max="8" width="18.42578125" style="60" bestFit="1" customWidth="1"/>
    <col min="9" max="16384" width="9.140625" style="60"/>
  </cols>
  <sheetData>
    <row r="2" spans="1:8" s="65" customFormat="1" ht="21">
      <c r="A2" s="65" t="s">
        <v>669</v>
      </c>
    </row>
    <row r="3" spans="1:8" ht="15"/>
    <row r="4" spans="1:8" ht="15.75">
      <c r="A4" s="66" t="s">
        <v>57</v>
      </c>
      <c r="B4" s="60" t="s">
        <v>626</v>
      </c>
      <c r="D4" s="66" t="s">
        <v>58</v>
      </c>
      <c r="E4" s="60" t="s">
        <v>670</v>
      </c>
      <c r="G4" s="66" t="s">
        <v>59</v>
      </c>
      <c r="H4" s="60" t="s">
        <v>670</v>
      </c>
    </row>
    <row r="5" spans="1:8" ht="15"/>
    <row r="6" spans="1:8" ht="15">
      <c r="A6" s="60" t="s">
        <v>53</v>
      </c>
      <c r="D6" s="60" t="s">
        <v>53</v>
      </c>
      <c r="G6" s="60" t="s">
        <v>53</v>
      </c>
    </row>
    <row r="7" spans="1:8" ht="15">
      <c r="A7" s="60" t="s">
        <v>624</v>
      </c>
      <c r="D7" s="67" t="s">
        <v>644</v>
      </c>
      <c r="G7" s="60" t="s">
        <v>77</v>
      </c>
    </row>
    <row r="8" spans="1:8" ht="15">
      <c r="A8" s="67" t="s">
        <v>644</v>
      </c>
      <c r="G8" s="60" t="s">
        <v>112</v>
      </c>
    </row>
    <row r="9" spans="1:8" ht="15">
      <c r="G9" s="60" t="s">
        <v>158</v>
      </c>
    </row>
    <row r="10" spans="1:8" ht="15">
      <c r="G10" s="60" t="s">
        <v>173</v>
      </c>
    </row>
    <row r="11" spans="1:8" ht="15">
      <c r="G11" s="60" t="s">
        <v>183</v>
      </c>
    </row>
    <row r="12" spans="1:8" ht="15">
      <c r="G12" s="60" t="s">
        <v>196</v>
      </c>
    </row>
    <row r="13" spans="1:8" ht="15">
      <c r="G13" s="60" t="s">
        <v>221</v>
      </c>
    </row>
    <row r="14" spans="1:8" ht="15">
      <c r="G14" s="60" t="s">
        <v>265</v>
      </c>
    </row>
    <row r="15" spans="1:8" ht="15">
      <c r="G15" s="60" t="s">
        <v>287</v>
      </c>
    </row>
    <row r="16" spans="1:8" ht="15">
      <c r="G16" s="60" t="s">
        <v>332</v>
      </c>
    </row>
    <row r="17" spans="7:7" ht="15">
      <c r="G17" s="60" t="s">
        <v>390</v>
      </c>
    </row>
    <row r="18" spans="7:7" ht="15">
      <c r="G18" s="60" t="s">
        <v>496</v>
      </c>
    </row>
    <row r="19" spans="7:7" ht="15">
      <c r="G19" s="60" t="s">
        <v>512</v>
      </c>
    </row>
    <row r="20" spans="7:7" ht="15">
      <c r="G20" s="60" t="s">
        <v>560</v>
      </c>
    </row>
    <row r="21" spans="7:7" ht="15">
      <c r="G21" s="60" t="s">
        <v>568</v>
      </c>
    </row>
    <row r="22" spans="7:7" ht="15">
      <c r="G22" s="60" t="s">
        <v>603</v>
      </c>
    </row>
    <row r="23" spans="7:7" ht="15">
      <c r="G23" s="60" t="s">
        <v>608</v>
      </c>
    </row>
    <row r="24" spans="7:7" ht="15">
      <c r="G24" s="67" t="s">
        <v>644</v>
      </c>
    </row>
    <row r="25" spans="7:7" ht="15"/>
    <row r="26" spans="7:7" ht="15"/>
    <row r="27" spans="7:7" ht="15"/>
    <row r="28" spans="7:7" ht="15"/>
    <row r="29" spans="7:7" ht="15"/>
    <row r="30" spans="7:7" ht="15"/>
    <row r="31" spans="7:7" ht="15"/>
    <row r="32" spans="7:7" ht="15"/>
    <row r="33" spans="4:8" ht="15"/>
    <row r="34" spans="4:8" ht="15"/>
    <row r="35" spans="4:8" ht="15"/>
    <row r="36" spans="4:8" ht="15"/>
    <row r="37" spans="4:8" ht="15"/>
    <row r="38" spans="4:8" ht="15"/>
    <row r="39" spans="4:8" ht="15"/>
    <row r="40" spans="4:8" ht="15"/>
    <row r="41" spans="4:8" ht="15"/>
    <row r="42" spans="4:8" ht="15"/>
    <row r="43" spans="4:8" ht="15"/>
    <row r="44" spans="4:8" ht="15"/>
    <row r="45" spans="4:8" ht="15"/>
    <row r="46" spans="4:8" ht="15"/>
    <row r="47" spans="4:8" s="67" customFormat="1" ht="15">
      <c r="D47" s="60"/>
      <c r="E47" s="60"/>
      <c r="F47" s="60"/>
      <c r="G47" s="60"/>
      <c r="H47" s="60"/>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5CEDCE-1B66-490B-A7FC-BDE36D7E247A}">
  <dimension ref="A2:H18"/>
  <sheetViews>
    <sheetView workbookViewId="0">
      <selection activeCell="D4" sqref="D4"/>
    </sheetView>
  </sheetViews>
  <sheetFormatPr defaultColWidth="9.140625" defaultRowHeight="14.45"/>
  <cols>
    <col min="1" max="1" width="14" style="60" bestFit="1" customWidth="1"/>
    <col min="2" max="2" width="18.42578125" style="60" bestFit="1" customWidth="1"/>
    <col min="3" max="3" width="9.140625" style="60"/>
    <col min="4" max="4" width="14" style="60" bestFit="1" customWidth="1"/>
    <col min="5" max="5" width="18.42578125" style="60" bestFit="1" customWidth="1"/>
    <col min="6" max="6" width="9.140625" style="60"/>
    <col min="7" max="7" width="14" style="60" bestFit="1" customWidth="1"/>
    <col min="8" max="8" width="18.42578125" style="60" bestFit="1" customWidth="1"/>
    <col min="9" max="16384" width="9.140625" style="60"/>
  </cols>
  <sheetData>
    <row r="2" spans="1:8" s="65" customFormat="1" ht="21">
      <c r="A2" s="65" t="s">
        <v>671</v>
      </c>
    </row>
    <row r="4" spans="1:8" ht="15.75">
      <c r="A4" s="66" t="s">
        <v>57</v>
      </c>
      <c r="B4" s="60" t="s">
        <v>670</v>
      </c>
      <c r="D4" s="66" t="s">
        <v>58</v>
      </c>
      <c r="E4" s="60" t="s">
        <v>670</v>
      </c>
      <c r="G4" s="66" t="s">
        <v>59</v>
      </c>
      <c r="H4" s="60" t="s">
        <v>670</v>
      </c>
    </row>
    <row r="6" spans="1:8">
      <c r="A6" s="60" t="s">
        <v>53</v>
      </c>
      <c r="D6" s="60" t="s">
        <v>53</v>
      </c>
      <c r="G6" s="60" t="s">
        <v>53</v>
      </c>
    </row>
    <row r="7" spans="1:8">
      <c r="A7" s="60" t="s">
        <v>342</v>
      </c>
      <c r="D7" s="60" t="s">
        <v>183</v>
      </c>
      <c r="G7" s="60" t="s">
        <v>112</v>
      </c>
    </row>
    <row r="8" spans="1:8">
      <c r="A8" s="60" t="s">
        <v>354</v>
      </c>
      <c r="D8" s="60" t="s">
        <v>196</v>
      </c>
      <c r="G8" s="60" t="s">
        <v>158</v>
      </c>
    </row>
    <row r="9" spans="1:8" ht="15">
      <c r="A9" s="60" t="s">
        <v>624</v>
      </c>
      <c r="D9" s="60" t="s">
        <v>218</v>
      </c>
      <c r="G9" s="60" t="s">
        <v>221</v>
      </c>
    </row>
    <row r="10" spans="1:8" ht="15">
      <c r="A10" s="67" t="s">
        <v>644</v>
      </c>
      <c r="D10" s="60" t="s">
        <v>362</v>
      </c>
      <c r="G10" s="60" t="s">
        <v>287</v>
      </c>
    </row>
    <row r="11" spans="1:8">
      <c r="D11" s="60" t="s">
        <v>403</v>
      </c>
      <c r="G11" s="60" t="s">
        <v>390</v>
      </c>
    </row>
    <row r="12" spans="1:8">
      <c r="D12" s="60" t="s">
        <v>421</v>
      </c>
      <c r="G12" s="60" t="s">
        <v>560</v>
      </c>
    </row>
    <row r="13" spans="1:8">
      <c r="D13" s="60" t="s">
        <v>446</v>
      </c>
      <c r="G13" s="60" t="s">
        <v>568</v>
      </c>
    </row>
    <row r="14" spans="1:8">
      <c r="D14" s="60" t="s">
        <v>496</v>
      </c>
      <c r="G14" s="60" t="s">
        <v>603</v>
      </c>
    </row>
    <row r="15" spans="1:8">
      <c r="D15" s="60" t="s">
        <v>512</v>
      </c>
      <c r="G15" s="60" t="s">
        <v>613</v>
      </c>
    </row>
    <row r="16" spans="1:8" ht="15">
      <c r="D16" s="60" t="s">
        <v>542</v>
      </c>
      <c r="G16" s="67" t="s">
        <v>644</v>
      </c>
    </row>
    <row r="17" spans="4:4" ht="15">
      <c r="D17" s="60" t="s">
        <v>568</v>
      </c>
    </row>
    <row r="18" spans="4:4" ht="15">
      <c r="D18" s="67" t="s">
        <v>644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39156A-A503-4310-B330-1FC66A621900}">
  <dimension ref="A2:H10"/>
  <sheetViews>
    <sheetView workbookViewId="0">
      <selection activeCell="D4" sqref="D4"/>
    </sheetView>
  </sheetViews>
  <sheetFormatPr defaultColWidth="9.140625" defaultRowHeight="14.45"/>
  <cols>
    <col min="1" max="1" width="14" style="60" bestFit="1" customWidth="1"/>
    <col min="2" max="2" width="18.42578125" style="60" bestFit="1" customWidth="1"/>
    <col min="3" max="3" width="9.140625" style="60"/>
    <col min="4" max="4" width="12.28515625" style="60" bestFit="1" customWidth="1"/>
    <col min="5" max="5" width="18.42578125" style="60" bestFit="1" customWidth="1"/>
    <col min="6" max="6" width="9.140625" style="60" bestFit="1"/>
    <col min="7" max="7" width="12.28515625" style="60" bestFit="1" customWidth="1"/>
    <col min="8" max="8" width="18.42578125" style="60" bestFit="1" customWidth="1"/>
    <col min="9" max="16384" width="9.140625" style="60"/>
  </cols>
  <sheetData>
    <row r="2" spans="1:8" s="65" customFormat="1" ht="21">
      <c r="A2" s="65" t="s">
        <v>672</v>
      </c>
    </row>
    <row r="4" spans="1:8" ht="15.75">
      <c r="A4" s="66" t="s">
        <v>57</v>
      </c>
      <c r="B4" s="60" t="s">
        <v>670</v>
      </c>
      <c r="D4" s="66" t="s">
        <v>58</v>
      </c>
      <c r="E4" s="60" t="s">
        <v>670</v>
      </c>
      <c r="G4" s="66" t="s">
        <v>59</v>
      </c>
      <c r="H4" s="60" t="s">
        <v>670</v>
      </c>
    </row>
    <row r="6" spans="1:8">
      <c r="A6" s="60" t="s">
        <v>53</v>
      </c>
      <c r="D6" s="60" t="s">
        <v>53</v>
      </c>
      <c r="G6" s="60" t="s">
        <v>53</v>
      </c>
    </row>
    <row r="7" spans="1:8" ht="15">
      <c r="A7" s="60" t="s">
        <v>332</v>
      </c>
      <c r="D7" s="67" t="s">
        <v>644</v>
      </c>
      <c r="G7" s="67" t="s">
        <v>644</v>
      </c>
    </row>
    <row r="8" spans="1:8">
      <c r="A8" s="60" t="s">
        <v>390</v>
      </c>
    </row>
    <row r="9" spans="1:8" ht="15">
      <c r="A9" s="60" t="s">
        <v>624</v>
      </c>
    </row>
    <row r="10" spans="1:8" ht="15">
      <c r="A10" s="67" t="s">
        <v>644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tatus xmlns="3333897b-ac89-48f6-a1d8-b7f0e78cfc78">Draft</Status>
    <Theme xmlns="3333897b-ac89-48f6-a1d8-b7f0e78cfc78" xsi:nil="true"/>
    <Doc_x0020_Number xmlns="336dc6f7-e858-42a6-bc18-5509d747a3d8">MHHS-DEL1166</Doc_x0020_Number>
    <V xmlns="3333897b-ac89-48f6-a1d8-b7f0e78cfc78">5.2.2</V>
    <SubType xmlns="3333897b-ac89-48f6-a1d8-b7f0e78cfc78">Approach and Plan</SubType>
    <Shortname xmlns="3333897b-ac89-48f6-a1d8-b7f0e78cfc78">SIT CIT Test Scenarios</Shortname>
    <Security_x0020_Classification xmlns="3333897b-ac89-48f6-a1d8-b7f0e78cfc78">Public</Security_x0020_Classification>
    <Action_x0020_With xmlns="3333897b-ac89-48f6-a1d8-b7f0e78cfc78">Public</Action_x0020_With>
    <Document xmlns="3333897b-ac89-48f6-a1d8-b7f0e78cfc78" xsi:nil="true"/>
    <To_x0020_be_x0020_deleted xmlns="3333897b-ac89-48f6-a1d8-b7f0e78cfc78" xsi:nil="true"/>
    <Working_x0020_Group xmlns="3333897b-ac89-48f6-a1d8-b7f0e78cfc78">TMAG</Working_x0020_Group>
    <Archive xmlns="3333897b-ac89-48f6-a1d8-b7f0e78cfc78">false</Archiv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721E43116DE2134CB9E13FF69ECF2924" ma:contentTypeVersion="27" ma:contentTypeDescription="Create a new document." ma:contentTypeScope="" ma:versionID="569e01f70c6faf48b690bfb5c7112980">
  <xsd:schema xmlns:xsd="http://www.w3.org/2001/XMLSchema" xmlns:xs="http://www.w3.org/2001/XMLSchema" xmlns:p="http://schemas.microsoft.com/office/2006/metadata/properties" xmlns:ns2="3333897b-ac89-48f6-a1d8-b7f0e78cfc78" xmlns:ns3="336dc6f7-e858-42a6-bc18-5509d747a3d8" targetNamespace="http://schemas.microsoft.com/office/2006/metadata/properties" ma:root="true" ma:fieldsID="07d7359183d1aaf91426de80b0683363" ns2:_="" ns3:_="">
    <xsd:import namespace="3333897b-ac89-48f6-a1d8-b7f0e78cfc78"/>
    <xsd:import namespace="336dc6f7-e858-42a6-bc18-5509d747a3d8"/>
    <xsd:element name="properties">
      <xsd:complexType>
        <xsd:sequence>
          <xsd:element name="documentManagement">
            <xsd:complexType>
              <xsd:all>
                <xsd:element ref="ns2:Status" minOccurs="0"/>
                <xsd:element ref="ns2:SubType" minOccurs="0"/>
                <xsd:element ref="ns2:Action_x0020_With" minOccurs="0"/>
                <xsd:element ref="ns2:MediaServiceMetadata" minOccurs="0"/>
                <xsd:element ref="ns2:MediaServiceFastMetadata" minOccurs="0"/>
                <xsd:element ref="ns2:Document" minOccurs="0"/>
                <xsd:element ref="ns2:MediaServiceAutoKeyPoints" minOccurs="0"/>
                <xsd:element ref="ns2:MediaServiceKeyPoints" minOccurs="0"/>
                <xsd:element ref="ns2:Security_x0020_Classification" minOccurs="0"/>
                <xsd:element ref="ns3:Doc_x0020_Number" minOccurs="0"/>
                <xsd:element ref="ns2:V" minOccurs="0"/>
                <xsd:element ref="ns2:Shortname" minOccurs="0"/>
                <xsd:element ref="ns2:MediaServiceDateTaken" minOccurs="0"/>
                <xsd:element ref="ns2:MediaLengthInSeconds" minOccurs="0"/>
                <xsd:element ref="ns2:To_x0020_be_x0020_deleted" minOccurs="0"/>
                <xsd:element ref="ns2:Working_x0020_Group" minOccurs="0"/>
                <xsd:element ref="ns2:Theme" minOccurs="0"/>
                <xsd:element ref="ns2:MediaServiceObjectDetectorVersions" minOccurs="0"/>
                <xsd:element ref="ns2:Archive" minOccurs="0"/>
                <xsd:element ref="ns2:MediaServiceGenerationTime" minOccurs="0"/>
                <xsd:element ref="ns2:MediaServiceEventHashCode"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33897b-ac89-48f6-a1d8-b7f0e78cfc78" elementFormDefault="qualified">
    <xsd:import namespace="http://schemas.microsoft.com/office/2006/documentManagement/types"/>
    <xsd:import namespace="http://schemas.microsoft.com/office/infopath/2007/PartnerControls"/>
    <xsd:element name="Status" ma:index="8" nillable="true" ma:displayName="Status" ma:default="Draft" ma:format="Dropdown" ma:internalName="Status">
      <xsd:simpleType>
        <xsd:restriction base="dms:Choice">
          <xsd:enumeration value="Draft"/>
          <xsd:enumeration value="Under Review"/>
          <xsd:enumeration value="Awaiting Approval"/>
          <xsd:enumeration value="Approved"/>
          <xsd:enumeration value="Withdrawn"/>
        </xsd:restriction>
      </xsd:simpleType>
    </xsd:element>
    <xsd:element name="SubType" ma:index="9" nillable="true" ma:displayName="SubType" ma:default="Approach and Plan" ma:format="Dropdown" ma:internalName="SubType">
      <xsd:simpleType>
        <xsd:restriction base="dms:Choice">
          <xsd:enumeration value="Approach and Plan"/>
          <xsd:enumeration value="Strategy"/>
          <xsd:enumeration value="Test Scenarios"/>
          <xsd:enumeration value="Migration PPIR"/>
          <xsd:enumeration value="ISD V1"/>
          <xsd:enumeration value="ISD V2"/>
          <xsd:enumeration value="Interval 2"/>
          <xsd:enumeration value="Interval 3"/>
          <xsd:enumeration value="Interval 4"/>
          <xsd:enumeration value="Interval 5"/>
          <xsd:enumeration value="Interval 6"/>
          <xsd:enumeration value="Test Scenario Templates"/>
        </xsd:restriction>
      </xsd:simpleType>
    </xsd:element>
    <xsd:element name="Action_x0020_With" ma:index="10" nillable="true" ma:displayName="Action With" ma:default="MHHS IM" ma:description="Who is currently reviewing  - or viewing the document" ma:format="Dropdown" ma:internalName="Action_x0020_With">
      <xsd:simpleType>
        <xsd:restriction base="dms:Choice">
          <xsd:enumeration value="MHHS IM"/>
          <xsd:enumeration value="TMAG"/>
          <xsd:enumeration value="MWG"/>
          <xsd:enumeration value="DWG"/>
          <xsd:enumeration value="Public"/>
        </xsd:restriction>
      </xsd:simple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Document" ma:index="13" nillable="true" ma:displayName="Document" ma:internalName="Document">
      <xsd:simpleType>
        <xsd:restriction base="dms:Text">
          <xsd:maxLength value="255"/>
        </xsd:restrictio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Security_x0020_Classification" ma:index="16" nillable="true" ma:displayName="Security Classification" ma:default="Commercially Sensitive" ma:format="Dropdown" ma:internalName="Security_x0020_Classification">
      <xsd:simpleType>
        <xsd:restriction base="dms:Choice">
          <xsd:enumeration value="Commercially Sensitive"/>
          <xsd:enumeration value="Public"/>
          <xsd:enumeration value="Internal"/>
        </xsd:restriction>
      </xsd:simpleType>
    </xsd:element>
    <xsd:element name="V" ma:index="18" nillable="true" ma:displayName="V" ma:format="Dropdown" ma:internalName="V">
      <xsd:simpleType>
        <xsd:restriction base="dms:Text">
          <xsd:maxLength value="255"/>
        </xsd:restriction>
      </xsd:simpleType>
    </xsd:element>
    <xsd:element name="Shortname" ma:index="19" nillable="true" ma:displayName="Shortname" ma:internalName="Shortname">
      <xsd:simpleType>
        <xsd:restriction base="dms:Text">
          <xsd:maxLength value="255"/>
        </xsd:restriction>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To_x0020_be_x0020_deleted" ma:index="22" nillable="true" ma:displayName="Question for Miles" ma:internalName="To_x0020_be_x0020_deleted">
      <xsd:simpleType>
        <xsd:restriction base="dms:Text">
          <xsd:maxLength value="255"/>
        </xsd:restriction>
      </xsd:simpleType>
    </xsd:element>
    <xsd:element name="Working_x0020_Group" ma:index="23" nillable="true" ma:displayName="Working Group" ma:default="TMAG" ma:format="Dropdown" ma:internalName="Working_x0020_Group">
      <xsd:simpleType>
        <xsd:restriction base="dms:Choice">
          <xsd:enumeration value="TMAG"/>
          <xsd:enumeration value="MWG"/>
          <xsd:enumeration value="DWG"/>
          <xsd:enumeration value="QWG"/>
          <xsd:enumeration value="SITWG"/>
          <xsd:enumeration value="EWG"/>
        </xsd:restriction>
      </xsd:simpleType>
    </xsd:element>
    <xsd:element name="Theme" ma:index="24" nillable="true" ma:displayName="Theme" ma:default="PIT" ma:format="Dropdown" ma:internalName="Theme">
      <xsd:simpleType>
        <xsd:restriction base="dms:Choice">
          <xsd:enumeration value="PIT"/>
          <xsd:enumeration value="SIT"/>
          <xsd:enumeration value="ADO Training"/>
          <xsd:enumeration value="SIT CIT Test Cases Batch 1"/>
          <xsd:enumeration value="SIT CIT Test Cases Batch 2"/>
          <xsd:enumeration value="SIT CIT Test Cases Batch 3 (Intervals 5 &amp; 6)"/>
          <xsd:enumeration value="SIT CIT Test Cases Secondary Routing"/>
          <xsd:enumeration value="Theme 1: Baselined Artefacts"/>
          <xsd:enumeration value="Theme 1: Additional Updates"/>
          <xsd:enumeration value="Theme 2: Baselined Artefacts"/>
          <xsd:enumeration value="Theme 2: Additional Updates"/>
          <xsd:enumeration value="Theme 3: Baselined Artefacts"/>
          <xsd:enumeration value="Theme 3: Additional Updates"/>
          <xsd:enumeration value="Theme 4: Baselined Artefacts"/>
          <xsd:enumeration value="Theme 4: Baselined Shared Steps"/>
          <xsd:enumeration value="Theme 4: Additional Updates"/>
          <xsd:enumeration value="Theme 4: Additional Updates Shared Steps"/>
          <xsd:enumeration value="Theme 5: Baselined Artefacts"/>
          <xsd:enumeration value="Theme 5: Baselined Shared Steps"/>
          <xsd:enumeration value="Theme 5: Additional Updates"/>
          <xsd:enumeration value="Theme 5: Additional Updates Shared Steps"/>
          <xsd:enumeration value="Theme 6: Baselined Artefacts"/>
          <xsd:enumeration value="Theme 6: Baselined Shared Steps"/>
          <xsd:enumeration value="Theme 6: Additional Updates"/>
          <xsd:enumeration value="Theme 6: Additional Updates Shared Steps"/>
          <xsd:enumeration value="Theme 7: Baselined Artefacts"/>
          <xsd:enumeration value="Theme 7: Baselined Shared Steps"/>
          <xsd:enumeration value="Theme 7: Additional Updates"/>
          <xsd:enumeration value="Theme 7: Additional Updates Shared Steps"/>
          <xsd:enumeration value="Theme 8: Artefacts"/>
          <xsd:enumeration value="Theme 8: Baselined Shared Steps"/>
          <xsd:enumeration value="Theme 8: Additional Updates"/>
          <xsd:enumeration value="Theme 8: Additional Updates Shared Steps"/>
          <xsd:enumeration value="Theme 9: Baselined Artefacts"/>
          <xsd:enumeration value="Theme 9: Additional Updates"/>
          <xsd:enumeration value="SIT M: Theme 1"/>
          <xsd:enumeration value="SIT M: Theme 2"/>
          <xsd:enumeration value="SIT M: Theme 3"/>
          <xsd:enumeration value="SIT M: Theme 1 Work-Off"/>
          <xsd:enumeration value="SIT M: Theme 2 Work-Off"/>
          <xsd:enumeration value="SIT M: Theme 3 Work-Off"/>
          <xsd:enumeration value="TEST"/>
          <xsd:enumeration value="SIT Functional Test Participant Readiness Report"/>
          <xsd:enumeration value="SIT F Cycle 2 Theme 1"/>
          <xsd:enumeration value="SIT F Cycle 2 Theme 2"/>
          <xsd:enumeration value="SIT F Cycle 2 Theme 3"/>
          <xsd:enumeration value="SIT F Cycle 2 Theme 4"/>
          <xsd:enumeration value="SIT F Cycle 2 Theme 5"/>
          <xsd:enumeration value="SIT F Cycle 2 Theme 6"/>
          <xsd:enumeration value="SIT F Cycle 2 Theme 7"/>
          <xsd:enumeration value="SIT F Cycle 2 Theme 8"/>
          <xsd:enumeration value="SIT F Cycle 2 Theme 9"/>
          <xsd:enumeration value="SIT F Cycle 1 Release Notes"/>
          <xsd:enumeration value="SIT F Cycle 2 Release Notes"/>
          <xsd:enumeration value="SIT F Cycle 3 Release Notes"/>
          <xsd:enumeration value="SIT NFT Theme 1"/>
          <xsd:enumeration value="SIT NFT Theme 2"/>
          <xsd:enumeration value="SIT NFT Theme 3"/>
          <xsd:enumeration value="SIT Op Theme 1"/>
          <xsd:enumeration value="SIT Op Theme 2"/>
          <xsd:enumeration value="SIT Op Theme 3"/>
          <xsd:enumeration value="SIT Op Theme 3 - Batch 2"/>
          <xsd:enumeration value="SIT Op Theme 3 - Batch 2 Supplementary"/>
          <xsd:enumeration value="SIT Op Theme 3 - Batch 1 Augmented Test Cases"/>
          <xsd:enumeration value="ISD"/>
          <xsd:enumeration value="SIT F Cycle 3 Theme 1"/>
          <xsd:enumeration value="SIT F Cycle 3 Theme 2"/>
          <xsd:enumeration value="SIT F Cycle 3 Theme 3"/>
          <xsd:enumeration value="SIT F Cycle 3 Theme 4"/>
          <xsd:enumeration value="SIT F Cycle 3 Theme 5"/>
          <xsd:enumeration value="SIT F Cycle 3 Theme 6"/>
          <xsd:enumeration value="SIT F Cycle 3 Theme 7"/>
          <xsd:enumeration value="SIT F Cycle 3 Theme 8"/>
          <xsd:enumeration value="SIT F Cycle 3 Theme 9"/>
          <xsd:enumeration value="PIT Templates"/>
          <xsd:enumeration value="SIT Ops Release Notes"/>
          <xsd:enumeration value="SIT Ops Test Execution Schedules"/>
          <xsd:enumeration value="SIT NFT Test Execution Schedules"/>
          <xsd:enumeration value="SIT NFT Release Notes"/>
          <xsd:enumeration value="SIT RTTMs"/>
        </xsd:restriction>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Archive" ma:index="26" nillable="true" ma:displayName="Archive" ma:default="0" ma:format="Dropdown" ma:internalName="Archive">
      <xsd:simpleType>
        <xsd:restriction base="dms:Boolean"/>
      </xsd:simpleType>
    </xsd:element>
    <xsd:element name="MediaServiceGenerationTime" ma:index="27" nillable="true" ma:displayName="MediaServiceGenerationTime" ma:hidden="true" ma:internalName="MediaServiceGenerationTime" ma:readOnly="true">
      <xsd:simpleType>
        <xsd:restriction base="dms:Text"/>
      </xsd:simpleType>
    </xsd:element>
    <xsd:element name="MediaServiceEventHashCode" ma:index="28" nillable="true" ma:displayName="MediaServiceEventHashCode" ma:hidden="true" ma:internalName="MediaServiceEventHashCode" ma:readOnly="true">
      <xsd:simpleType>
        <xsd:restriction base="dms:Text"/>
      </xsd:simpleType>
    </xsd:element>
    <xsd:element name="MediaServiceSearchProperties" ma:index="2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36dc6f7-e858-42a6-bc18-5509d747a3d8" elementFormDefault="qualified">
    <xsd:import namespace="http://schemas.microsoft.com/office/2006/documentManagement/types"/>
    <xsd:import namespace="http://schemas.microsoft.com/office/infopath/2007/PartnerControls"/>
    <xsd:element name="Doc_x0020_Number" ma:index="17" nillable="true" ma:displayName="Doc Number" ma:internalName="Doc_x0020_Number">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EF1E856-DD45-4364-B19A-8A0985676814}"/>
</file>

<file path=customXml/itemProps2.xml><?xml version="1.0" encoding="utf-8"?>
<ds:datastoreItem xmlns:ds="http://schemas.openxmlformats.org/officeDocument/2006/customXml" ds:itemID="{72369D94-EB21-4D30-8E75-A5B6EEB01CC0}"/>
</file>

<file path=customXml/itemProps3.xml><?xml version="1.0" encoding="utf-8"?>
<ds:datastoreItem xmlns:ds="http://schemas.openxmlformats.org/officeDocument/2006/customXml" ds:itemID="{AB8228F1-6B3E-4D68-85EC-E41BA66332A3}"/>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Daniel Gee</dc:creator>
  <cp:keywords/>
  <dc:description/>
  <cp:lastModifiedBy>Kevin Davis (MHHSProgramme)</cp:lastModifiedBy>
  <cp:revision/>
  <dcterms:created xsi:type="dcterms:W3CDTF">2023-01-11T09:33:02Z</dcterms:created>
  <dcterms:modified xsi:type="dcterms:W3CDTF">2023-08-16T07:46:52Z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0x010100721E43116DE2134CB9E13FF69ECF2924</vt:lpwstr>
  </property>
  <property fmtid="{D5CDD505-2E9C-101B-9397-08002B2CF9AE}" pid="3" name="MediaServiceImageTags">
    <vt:lpwstr/>
  </property>
</Properties>
</file>